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8001_{E10A474D-BB15-40AE-A824-47C7DBD7F7BE}" xr6:coauthVersionLast="47" xr6:coauthVersionMax="47" xr10:uidLastSave="{00000000-0000-0000-0000-000000000000}"/>
  <bookViews>
    <workbookView xWindow="14355" yWindow="-16320" windowWidth="29040" windowHeight="15720" tabRatio="856" xr2:uid="{84812F35-5B74-4E57-8557-DF1E806F6B86}"/>
  </bookViews>
  <sheets>
    <sheet name="1.申請者の応募資格" sheetId="24" r:id="rId1"/>
    <sheet name="暴力団排除に関する誓約事項" sheetId="25" r:id="rId2"/>
    <sheet name="2.申請者の事業実施条件" sheetId="18" r:id="rId3"/>
    <sheet name="3.拠点リスト" sheetId="13" r:id="rId4"/>
    <sheet name="4.講座実施スケジュール" sheetId="31" r:id="rId5"/>
    <sheet name="5-1.収支計画" sheetId="4" r:id="rId6"/>
    <sheet name="5-2.人件費単価表" sheetId="28" r:id="rId7"/>
    <sheet name="6.講師リスト" sheetId="11" r:id="rId8"/>
    <sheet name="【参考】人件費単価" sheetId="38" r:id="rId9"/>
    <sheet name="事務局用シート" sheetId="17" state="hidden" r:id="rId10"/>
    <sheet name="市町村一覧" sheetId="30" state="hidden" r:id="rId11"/>
    <sheet name="プルダウン" sheetId="15" state="hidden" r:id="rId12"/>
    <sheet name="団体コード" sheetId="37" state="hidden" r:id="rId13"/>
  </sheets>
  <definedNames>
    <definedName name="_xlnm._FilterDatabase" localSheetId="2" hidden="1">'2.申請者の事業実施条件'!$D$2:$E$22</definedName>
    <definedName name="_xlnm._FilterDatabase" localSheetId="3" hidden="1">'3.拠点リスト'!#REF!</definedName>
    <definedName name="_xlnm._FilterDatabase" localSheetId="4" hidden="1">'4.講座実施スケジュール'!$B$29:$O$67</definedName>
    <definedName name="_xlnm._FilterDatabase" localSheetId="10" hidden="1">市町村一覧!$B$1:$L$1893</definedName>
    <definedName name="_Hlk130490371" localSheetId="0">'1.申請者の応募資格'!$D$7</definedName>
    <definedName name="_xlnm.Print_Area" localSheetId="0">'1.申請者の応募資格'!$A$1:$G$28</definedName>
    <definedName name="_xlnm.Print_Area" localSheetId="3">'3.拠点リスト'!$A$1:$O$2009</definedName>
    <definedName name="_xlnm.Print_Area" localSheetId="4">'4.講座実施スケジュール'!$A$1:$Q$124</definedName>
    <definedName name="_xlnm.Print_Area" localSheetId="12">団体コード!$A$1:$F$1789</definedName>
    <definedName name="_xlnm.Print_Area" localSheetId="1">暴力団排除に関する誓約事項!$B$2:$Q$33</definedName>
    <definedName name="愛知県">市町村一覧!$F$478:$F$484</definedName>
    <definedName name="愛媛県">市町村一覧!$F$633:$F$637</definedName>
    <definedName name="茨城県">市町村一覧!$F$264:$F$274</definedName>
    <definedName name="岡山県">市町村一覧!$F$595:$F$606</definedName>
    <definedName name="沖縄県">市町村一覧!$F$755:$F$773</definedName>
    <definedName name="関東">プルダウン!$D$10:$D$16</definedName>
    <definedName name="岩手県">市町村一覧!$F$157:$F$175</definedName>
    <definedName name="岐阜県">市町村一覧!$F$453:$F$468</definedName>
    <definedName name="宮崎県">市町村一覧!$F$721:$F$734</definedName>
    <definedName name="宮城県">市町村一覧!$F$176:$F$191</definedName>
    <definedName name="京都府">市町村一覧!$F$502:$F$511</definedName>
    <definedName name="近畿">プルダウン!$D$26:$D$32</definedName>
    <definedName name="九州・沖縄">プルダウン!$D$42:$D$49</definedName>
    <definedName name="熊本県">市町村一覧!$F$690:$F$716</definedName>
    <definedName name="群馬県">市町村一覧!$F$285:$F$304</definedName>
    <definedName name="広島県">市町村一覧!$F$607:$F$610</definedName>
    <definedName name="香川県">市町村一覧!$F$629:$F$632</definedName>
    <definedName name="高知県">市町村一覧!$F$638:$F$660</definedName>
    <definedName name="佐賀県">市町村一覧!$F$680:$F$685</definedName>
    <definedName name="埼玉県">市町村一覧!$F$305:$F$321</definedName>
    <definedName name="三重県">市町村一覧!$F$485:$F$494</definedName>
    <definedName name="山形県">市町村一覧!$F$205:$F$223</definedName>
    <definedName name="山口県">市町村一覧!$F$611:$F$616</definedName>
    <definedName name="山梨県">市町村一覧!$F$386:$F$399</definedName>
    <definedName name="四国">プルダウン!$D$38:$D$41</definedName>
    <definedName name="滋賀県">市町村一覧!$F$495:$F$501</definedName>
    <definedName name="鹿児島県">市町村一覧!$F$735:$F$754</definedName>
    <definedName name="秋田県">市町村一覧!$F$192:$F$204</definedName>
    <definedName name="新潟県">市町村一覧!$F$360:$F$369</definedName>
    <definedName name="神奈川県">市町村一覧!$F$350:$F$359</definedName>
    <definedName name="青森県">市町村一覧!$F$129:$F$156</definedName>
    <definedName name="静岡県">市町村一覧!$F$469:$F$477</definedName>
    <definedName name="石川県">市町村一覧!$F$374:$F$377</definedName>
    <definedName name="千葉県">市町村一覧!$F$322:$F$340</definedName>
    <definedName name="大阪府">市町村一覧!$F$512:$F$518</definedName>
    <definedName name="大分県">市町村一覧!$F$717:$F$720</definedName>
    <definedName name="中国">プルダウン!$D$33:$D$37</definedName>
    <definedName name="中部">プルダウン!$D$17:$D$25</definedName>
    <definedName name="長崎県">市町村一覧!$F$686:$F$689</definedName>
    <definedName name="長野県">市町村一覧!$F$400:$F$452</definedName>
    <definedName name="鳥取県">市町村一覧!$F$571:$F$584</definedName>
    <definedName name="島根県">市町村一覧!$F$585:$F$594</definedName>
    <definedName name="東京都">市町村一覧!$F$341:$F$349</definedName>
    <definedName name="東北">プルダウン!$D$4:$D$9</definedName>
    <definedName name="徳島県">市町村一覧!$F$617:$F$628</definedName>
    <definedName name="栃木県">市町村一覧!$F$275:$F$284</definedName>
    <definedName name="奈良県">市町村一覧!$F$529:$F$551</definedName>
    <definedName name="富山県">市町村一覧!$F$370:$F$373</definedName>
    <definedName name="福井県">市町村一覧!$F$378:$F$385</definedName>
    <definedName name="福岡県">市町村一覧!$F$661:$F$679</definedName>
    <definedName name="福島県">市町村一覧!$F$224:$F$263</definedName>
    <definedName name="兵庫県">市町村一覧!$F$519:$F$528</definedName>
    <definedName name="北海道">市町村一覧!$F$2:$F$128</definedName>
    <definedName name="北海道_">プルダウン!$D$3</definedName>
    <definedName name="和歌山県">市町村一覧!$F$552:$F$570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3" l="1"/>
  <c r="E5" i="13" s="1"/>
  <c r="E7" i="31"/>
  <c r="E6" i="31"/>
  <c r="H82" i="31"/>
  <c r="D7" i="31"/>
  <c r="D6" i="31"/>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H120" i="31"/>
  <c r="H93" i="31"/>
  <c r="H65" i="31"/>
  <c r="H37" i="31"/>
  <c r="L2008" i="13" l="1"/>
  <c r="L2007" i="13"/>
  <c r="J2007" i="13" s="1"/>
  <c r="L2006" i="13"/>
  <c r="L2005" i="13"/>
  <c r="J2005" i="13" s="1"/>
  <c r="L2004" i="13"/>
  <c r="J2004" i="13"/>
  <c r="L2003" i="13"/>
  <c r="J2003" i="13" s="1"/>
  <c r="L2002" i="13"/>
  <c r="J2002" i="13" s="1"/>
  <c r="L2001" i="13"/>
  <c r="J2001" i="13" s="1"/>
  <c r="L2000" i="13"/>
  <c r="J2000" i="13" s="1"/>
  <c r="L1999" i="13"/>
  <c r="J1999" i="13" s="1"/>
  <c r="L1998" i="13"/>
  <c r="L1997" i="13"/>
  <c r="J1997" i="13" s="1"/>
  <c r="L1996" i="13"/>
  <c r="L1995" i="13"/>
  <c r="J1995" i="13" s="1"/>
  <c r="L1994" i="13"/>
  <c r="J1994" i="13" s="1"/>
  <c r="L1993" i="13"/>
  <c r="J1993" i="13" s="1"/>
  <c r="L1992" i="13"/>
  <c r="L1991" i="13"/>
  <c r="J1991" i="13" s="1"/>
  <c r="L1990" i="13"/>
  <c r="L1989" i="13"/>
  <c r="J1989" i="13"/>
  <c r="L1988" i="13"/>
  <c r="J1988" i="13"/>
  <c r="L1987" i="13"/>
  <c r="J1987" i="13" s="1"/>
  <c r="L1986" i="13"/>
  <c r="J1986" i="13"/>
  <c r="L1985" i="13"/>
  <c r="J1985" i="13" s="1"/>
  <c r="L1984" i="13"/>
  <c r="J1984" i="13" s="1"/>
  <c r="L1983" i="13"/>
  <c r="J1983" i="13" s="1"/>
  <c r="L1982" i="13"/>
  <c r="L1981" i="13"/>
  <c r="J1981" i="13"/>
  <c r="L1980" i="13"/>
  <c r="J1980" i="13"/>
  <c r="L1979" i="13"/>
  <c r="J1979" i="13" s="1"/>
  <c r="L1978" i="13"/>
  <c r="J1978" i="13"/>
  <c r="L1977" i="13"/>
  <c r="J1977" i="13"/>
  <c r="L1976" i="13"/>
  <c r="L1975" i="13"/>
  <c r="J1975" i="13" s="1"/>
  <c r="L1974" i="13"/>
  <c r="L1973" i="13"/>
  <c r="J1973" i="13" s="1"/>
  <c r="L1972" i="13"/>
  <c r="J1972" i="13" s="1"/>
  <c r="L1971" i="13"/>
  <c r="J1971" i="13" s="1"/>
  <c r="L1970" i="13"/>
  <c r="J1970" i="13" s="1"/>
  <c r="L1969" i="13"/>
  <c r="J1969" i="13"/>
  <c r="L1968" i="13"/>
  <c r="L1967" i="13"/>
  <c r="J1967" i="13" s="1"/>
  <c r="L1966" i="13"/>
  <c r="L1965" i="13"/>
  <c r="J1965" i="13" s="1"/>
  <c r="L1964" i="13"/>
  <c r="J1964" i="13" s="1"/>
  <c r="L1963" i="13"/>
  <c r="J1963" i="13" s="1"/>
  <c r="L1962" i="13"/>
  <c r="J1962" i="13" s="1"/>
  <c r="L1961" i="13"/>
  <c r="J1961" i="13" s="1"/>
  <c r="L1960" i="13"/>
  <c r="L1959" i="13"/>
  <c r="J1959" i="13" s="1"/>
  <c r="L1958" i="13"/>
  <c r="L1957" i="13"/>
  <c r="J1957" i="13"/>
  <c r="L1956" i="13"/>
  <c r="J1956" i="13"/>
  <c r="L1955" i="13"/>
  <c r="J1955" i="13" s="1"/>
  <c r="L1954" i="13"/>
  <c r="J1954" i="13"/>
  <c r="L1953" i="13"/>
  <c r="J1953" i="13" s="1"/>
  <c r="L1952" i="13"/>
  <c r="L1951" i="13"/>
  <c r="J1951" i="13" s="1"/>
  <c r="L1950" i="13"/>
  <c r="J1950" i="13" s="1"/>
  <c r="L1949" i="13"/>
  <c r="J1949" i="13" s="1"/>
  <c r="L1948" i="13"/>
  <c r="J1948" i="13" s="1"/>
  <c r="L1947" i="13"/>
  <c r="J1947" i="13" s="1"/>
  <c r="L1946" i="13"/>
  <c r="J1946" i="13" s="1"/>
  <c r="L1945" i="13"/>
  <c r="J1945" i="13" s="1"/>
  <c r="L1944" i="13"/>
  <c r="L1943" i="13"/>
  <c r="L1942" i="13"/>
  <c r="J1942" i="13" s="1"/>
  <c r="L1941" i="13"/>
  <c r="L1940" i="13"/>
  <c r="J1940" i="13" s="1"/>
  <c r="L1939" i="13"/>
  <c r="J1939" i="13" s="1"/>
  <c r="L1938" i="13"/>
  <c r="J1938" i="13" s="1"/>
  <c r="L1937" i="13"/>
  <c r="J1937" i="13" s="1"/>
  <c r="L1936" i="13"/>
  <c r="L1935" i="13"/>
  <c r="J1935" i="13" s="1"/>
  <c r="L1934" i="13"/>
  <c r="J1934" i="13"/>
  <c r="L1933" i="13"/>
  <c r="L1932" i="13"/>
  <c r="J1932" i="13"/>
  <c r="L1931" i="13"/>
  <c r="J1931" i="13" s="1"/>
  <c r="L1930" i="13"/>
  <c r="J1930" i="13" s="1"/>
  <c r="L1929" i="13"/>
  <c r="J1929" i="13" s="1"/>
  <c r="L1928" i="13"/>
  <c r="L1927" i="13"/>
  <c r="J1927" i="13" s="1"/>
  <c r="L1926" i="13"/>
  <c r="L1925" i="13"/>
  <c r="J1925" i="13" s="1"/>
  <c r="L1924" i="13"/>
  <c r="J1924" i="13" s="1"/>
  <c r="L1923" i="13"/>
  <c r="J1923" i="13" s="1"/>
  <c r="L1922" i="13"/>
  <c r="J1922" i="13" s="1"/>
  <c r="L1921" i="13"/>
  <c r="J1921" i="13" s="1"/>
  <c r="L1920" i="13"/>
  <c r="L1919" i="13"/>
  <c r="J1919" i="13" s="1"/>
  <c r="L1918" i="13"/>
  <c r="L1917" i="13"/>
  <c r="L1916" i="13"/>
  <c r="J1916" i="13" s="1"/>
  <c r="L1915" i="13"/>
  <c r="J1915" i="13" s="1"/>
  <c r="L1914" i="13"/>
  <c r="J1914" i="13" s="1"/>
  <c r="L1913" i="13"/>
  <c r="J1913" i="13"/>
  <c r="L1912" i="13"/>
  <c r="L1911" i="13"/>
  <c r="J1911" i="13" s="1"/>
  <c r="L1910" i="13"/>
  <c r="J1910" i="13" s="1"/>
  <c r="L1909" i="13"/>
  <c r="J1909" i="13" s="1"/>
  <c r="L1908" i="13"/>
  <c r="J1908" i="13"/>
  <c r="L1907" i="13"/>
  <c r="J1907" i="13" s="1"/>
  <c r="L1906" i="13"/>
  <c r="J1906" i="13" s="1"/>
  <c r="L1905" i="13"/>
  <c r="J1905" i="13" s="1"/>
  <c r="L1904" i="13"/>
  <c r="L1903" i="13"/>
  <c r="J1903" i="13" s="1"/>
  <c r="L1902" i="13"/>
  <c r="L1901" i="13"/>
  <c r="L1900" i="13"/>
  <c r="J1900" i="13" s="1"/>
  <c r="L1899" i="13"/>
  <c r="J1899" i="13" s="1"/>
  <c r="L1898" i="13"/>
  <c r="J1898" i="13" s="1"/>
  <c r="L1897" i="13"/>
  <c r="J1897" i="13" s="1"/>
  <c r="L1896" i="13"/>
  <c r="L1895" i="13"/>
  <c r="J1895" i="13" s="1"/>
  <c r="L1894" i="13"/>
  <c r="J1894" i="13" s="1"/>
  <c r="L1893" i="13"/>
  <c r="J1893" i="13" s="1"/>
  <c r="L1892" i="13"/>
  <c r="J1892" i="13" s="1"/>
  <c r="L1891" i="13"/>
  <c r="J1891" i="13" s="1"/>
  <c r="L1890" i="13"/>
  <c r="J1890" i="13" s="1"/>
  <c r="L1889" i="13"/>
  <c r="J1889" i="13" s="1"/>
  <c r="L1888" i="13"/>
  <c r="L1887" i="13"/>
  <c r="J1887" i="13" s="1"/>
  <c r="L1886" i="13"/>
  <c r="L1885" i="13"/>
  <c r="J1885" i="13" s="1"/>
  <c r="L1884" i="13"/>
  <c r="J1884" i="13" s="1"/>
  <c r="L1883" i="13"/>
  <c r="J1883" i="13" s="1"/>
  <c r="L1882" i="13"/>
  <c r="J1882" i="13" s="1"/>
  <c r="L1881" i="13"/>
  <c r="J1881" i="13" s="1"/>
  <c r="L1880" i="13"/>
  <c r="L1879" i="13"/>
  <c r="J1879" i="13" s="1"/>
  <c r="L1878" i="13"/>
  <c r="J1878" i="13"/>
  <c r="L1877" i="13"/>
  <c r="J1877" i="13"/>
  <c r="L1876" i="13"/>
  <c r="J1876" i="13" s="1"/>
  <c r="L1875" i="13"/>
  <c r="J1875" i="13" s="1"/>
  <c r="L1874" i="13"/>
  <c r="J1874" i="13" s="1"/>
  <c r="L1873" i="13"/>
  <c r="J1873" i="13"/>
  <c r="L1872" i="13"/>
  <c r="L1871" i="13"/>
  <c r="J1871" i="13" s="1"/>
  <c r="L1870" i="13"/>
  <c r="L1869" i="13"/>
  <c r="L1868" i="13"/>
  <c r="J1868" i="13" s="1"/>
  <c r="L1867" i="13"/>
  <c r="J1867" i="13" s="1"/>
  <c r="L1866" i="13"/>
  <c r="J1866" i="13" s="1"/>
  <c r="L1865" i="13"/>
  <c r="J1865" i="13" s="1"/>
  <c r="L1864" i="13"/>
  <c r="L1863" i="13"/>
  <c r="J1863" i="13" s="1"/>
  <c r="L1862" i="13"/>
  <c r="J1862" i="13" s="1"/>
  <c r="L1861" i="13"/>
  <c r="J1861" i="13" s="1"/>
  <c r="L1860" i="13"/>
  <c r="J1860" i="13"/>
  <c r="L1859" i="13"/>
  <c r="J1859" i="13" s="1"/>
  <c r="L1858" i="13"/>
  <c r="J1858" i="13"/>
  <c r="L1857" i="13"/>
  <c r="J1857" i="13"/>
  <c r="L1856" i="13"/>
  <c r="L1855" i="13"/>
  <c r="J1855" i="13" s="1"/>
  <c r="L1854" i="13"/>
  <c r="L1853" i="13"/>
  <c r="L1852" i="13"/>
  <c r="J1852" i="13"/>
  <c r="L1851" i="13"/>
  <c r="J1851" i="13" s="1"/>
  <c r="L1850" i="13"/>
  <c r="J1850" i="13" s="1"/>
  <c r="L1849" i="13"/>
  <c r="J1849" i="13" s="1"/>
  <c r="L1848" i="13"/>
  <c r="L1847" i="13"/>
  <c r="J1847" i="13" s="1"/>
  <c r="L1846" i="13"/>
  <c r="J1846" i="13" s="1"/>
  <c r="L1845" i="13"/>
  <c r="J1845" i="13"/>
  <c r="L1844" i="13"/>
  <c r="J1844" i="13" s="1"/>
  <c r="L1843" i="13"/>
  <c r="J1843" i="13" s="1"/>
  <c r="L1842" i="13"/>
  <c r="J1842" i="13" s="1"/>
  <c r="L1841" i="13"/>
  <c r="J1841" i="13"/>
  <c r="L1840" i="13"/>
  <c r="L1839" i="13"/>
  <c r="J1839" i="13" s="1"/>
  <c r="L1838" i="13"/>
  <c r="L1837" i="13"/>
  <c r="L1836" i="13"/>
  <c r="J1836" i="13" s="1"/>
  <c r="L1835" i="13"/>
  <c r="J1835" i="13" s="1"/>
  <c r="L1834" i="13"/>
  <c r="J1834" i="13" s="1"/>
  <c r="L1833" i="13"/>
  <c r="J1833" i="13" s="1"/>
  <c r="L1832" i="13"/>
  <c r="L1831" i="13"/>
  <c r="J1831" i="13" s="1"/>
  <c r="L1830" i="13"/>
  <c r="J1830" i="13" s="1"/>
  <c r="L1829" i="13"/>
  <c r="J1829" i="13" s="1"/>
  <c r="L1828" i="13"/>
  <c r="J1828" i="13" s="1"/>
  <c r="L1827" i="13"/>
  <c r="J1827" i="13" s="1"/>
  <c r="L1826" i="13"/>
  <c r="J1826" i="13" s="1"/>
  <c r="L1825" i="13"/>
  <c r="J1825" i="13"/>
  <c r="L1824" i="13"/>
  <c r="L1823" i="13"/>
  <c r="J1823" i="13" s="1"/>
  <c r="L1822" i="13"/>
  <c r="J1822" i="13" s="1"/>
  <c r="L1821" i="13"/>
  <c r="J1821" i="13"/>
  <c r="L1820" i="13"/>
  <c r="J1820" i="13"/>
  <c r="L1819" i="13"/>
  <c r="J1819" i="13" s="1"/>
  <c r="L1818" i="13"/>
  <c r="J1818" i="13" s="1"/>
  <c r="L1817" i="13"/>
  <c r="J1817" i="13" s="1"/>
  <c r="L1816" i="13"/>
  <c r="L1815" i="13"/>
  <c r="J1815" i="13" s="1"/>
  <c r="L1814" i="13"/>
  <c r="L1813" i="13"/>
  <c r="L1812" i="13"/>
  <c r="J1812" i="13"/>
  <c r="L1811" i="13"/>
  <c r="J1811" i="13" s="1"/>
  <c r="L1810" i="13"/>
  <c r="J1810" i="13" s="1"/>
  <c r="L1809" i="13"/>
  <c r="J1809" i="13" s="1"/>
  <c r="L1808" i="13"/>
  <c r="L1807" i="13"/>
  <c r="J1807" i="13" s="1"/>
  <c r="L1806" i="13"/>
  <c r="J1806" i="13" s="1"/>
  <c r="L1805" i="13"/>
  <c r="J1805" i="13" s="1"/>
  <c r="L1804" i="13"/>
  <c r="J1804" i="13" s="1"/>
  <c r="L1803" i="13"/>
  <c r="J1803" i="13" s="1"/>
  <c r="L1802" i="13"/>
  <c r="J1802" i="13" s="1"/>
  <c r="L1801" i="13"/>
  <c r="J1801" i="13"/>
  <c r="L1800" i="13"/>
  <c r="L1799" i="13"/>
  <c r="L1798" i="13"/>
  <c r="L1797" i="13"/>
  <c r="J1797" i="13" s="1"/>
  <c r="L1796" i="13"/>
  <c r="J1796" i="13" s="1"/>
  <c r="L1795" i="13"/>
  <c r="L1794" i="13"/>
  <c r="J1794" i="13" s="1"/>
  <c r="L1793" i="13"/>
  <c r="J1793" i="13" s="1"/>
  <c r="L1792" i="13"/>
  <c r="L1791" i="13"/>
  <c r="J1791" i="13" s="1"/>
  <c r="L1790" i="13"/>
  <c r="J1790" i="13"/>
  <c r="L1789" i="13"/>
  <c r="L1788" i="13"/>
  <c r="J1788" i="13"/>
  <c r="L1787" i="13"/>
  <c r="J1787" i="13" s="1"/>
  <c r="L1786" i="13"/>
  <c r="J1786" i="13" s="1"/>
  <c r="L1785" i="13"/>
  <c r="J1785" i="13" s="1"/>
  <c r="L1784" i="13"/>
  <c r="L1783" i="13"/>
  <c r="L1782" i="13"/>
  <c r="J1782" i="13" s="1"/>
  <c r="L1781" i="13"/>
  <c r="L1780" i="13"/>
  <c r="J1780" i="13"/>
  <c r="L1779" i="13"/>
  <c r="L1778" i="13"/>
  <c r="J1778" i="13" s="1"/>
  <c r="L1777" i="13"/>
  <c r="J1777" i="13" s="1"/>
  <c r="L1776" i="13"/>
  <c r="L1775" i="13"/>
  <c r="J1775" i="13" s="1"/>
  <c r="L1774" i="13"/>
  <c r="L1773" i="13"/>
  <c r="J1773" i="13" s="1"/>
  <c r="L1772" i="13"/>
  <c r="J1772" i="13" s="1"/>
  <c r="L1771" i="13"/>
  <c r="J1771" i="13" s="1"/>
  <c r="L1770" i="13"/>
  <c r="J1770" i="13" s="1"/>
  <c r="L1769" i="13"/>
  <c r="J1769" i="13"/>
  <c r="L1768" i="13"/>
  <c r="L1767" i="13"/>
  <c r="J1767" i="13" s="1"/>
  <c r="L1766" i="13"/>
  <c r="L1765" i="13"/>
  <c r="L1764" i="13"/>
  <c r="J1764" i="13" s="1"/>
  <c r="L1763" i="13"/>
  <c r="J1763" i="13" s="1"/>
  <c r="L1762" i="13"/>
  <c r="J1762" i="13" s="1"/>
  <c r="L1761" i="13"/>
  <c r="J1761" i="13" s="1"/>
  <c r="L1760" i="13"/>
  <c r="L1759" i="13"/>
  <c r="J1759" i="13" s="1"/>
  <c r="L1758" i="13"/>
  <c r="L1757" i="13"/>
  <c r="J1757" i="13" s="1"/>
  <c r="L1756" i="13"/>
  <c r="J1756" i="13"/>
  <c r="L1755" i="13"/>
  <c r="J1755" i="13" s="1"/>
  <c r="L1754" i="13"/>
  <c r="J1754" i="13"/>
  <c r="L1753" i="13"/>
  <c r="J1753" i="13" s="1"/>
  <c r="L1752" i="13"/>
  <c r="L1751" i="13"/>
  <c r="L1750" i="13"/>
  <c r="L1749" i="13"/>
  <c r="L1748" i="13"/>
  <c r="J1748" i="13" s="1"/>
  <c r="L1747" i="13"/>
  <c r="J1747" i="13" s="1"/>
  <c r="L1746" i="13"/>
  <c r="J1746" i="13" s="1"/>
  <c r="L1745" i="13"/>
  <c r="J1745" i="13" s="1"/>
  <c r="L1744" i="13"/>
  <c r="L1743" i="13"/>
  <c r="J1743" i="13" s="1"/>
  <c r="L1742" i="13"/>
  <c r="J1742" i="13" s="1"/>
  <c r="L1741" i="13"/>
  <c r="J1741" i="13" s="1"/>
  <c r="L1740" i="13"/>
  <c r="J1740" i="13"/>
  <c r="L1739" i="13"/>
  <c r="J1739" i="13" s="1"/>
  <c r="L1738" i="13"/>
  <c r="J1738" i="13" s="1"/>
  <c r="L1737" i="13"/>
  <c r="J1737" i="13" s="1"/>
  <c r="L1736" i="13"/>
  <c r="L1735" i="13"/>
  <c r="L1734" i="13"/>
  <c r="L1733" i="13"/>
  <c r="J1733" i="13"/>
  <c r="L1732" i="13"/>
  <c r="J1732" i="13" s="1"/>
  <c r="L1731" i="13"/>
  <c r="L1730" i="13"/>
  <c r="J1730" i="13"/>
  <c r="L1729" i="13"/>
  <c r="J1729" i="13" s="1"/>
  <c r="L1728" i="13"/>
  <c r="L1727" i="13"/>
  <c r="J1727" i="13" s="1"/>
  <c r="L1726" i="13"/>
  <c r="J1726" i="13" s="1"/>
  <c r="L1725" i="13"/>
  <c r="L1724" i="13"/>
  <c r="J1724" i="13" s="1"/>
  <c r="L1723" i="13"/>
  <c r="J1723" i="13" s="1"/>
  <c r="L1722" i="13"/>
  <c r="J1722" i="13" s="1"/>
  <c r="L1721" i="13"/>
  <c r="J1721" i="13"/>
  <c r="L1720" i="13"/>
  <c r="L1719" i="13"/>
  <c r="L1718" i="13"/>
  <c r="J1718" i="13" s="1"/>
  <c r="L1717" i="13"/>
  <c r="L1716" i="13"/>
  <c r="J1716" i="13" s="1"/>
  <c r="L1715" i="13"/>
  <c r="L1714" i="13"/>
  <c r="J1714" i="13" s="1"/>
  <c r="L1713" i="13"/>
  <c r="J1713" i="13" s="1"/>
  <c r="L1712" i="13"/>
  <c r="L1711" i="13"/>
  <c r="J1711" i="13" s="1"/>
  <c r="L1710" i="13"/>
  <c r="L1709" i="13"/>
  <c r="L1708" i="13"/>
  <c r="J1708" i="13"/>
  <c r="L1707" i="13"/>
  <c r="J1707" i="13" s="1"/>
  <c r="L1706" i="13"/>
  <c r="J1706" i="13" s="1"/>
  <c r="L1705" i="13"/>
  <c r="J1705" i="13" s="1"/>
  <c r="L1704" i="13"/>
  <c r="L1703" i="13"/>
  <c r="J1703" i="13" s="1"/>
  <c r="L1702" i="13"/>
  <c r="J1702" i="13" s="1"/>
  <c r="L1701" i="13"/>
  <c r="J1701" i="13" s="1"/>
  <c r="L1700" i="13"/>
  <c r="J1700" i="13" s="1"/>
  <c r="L1699" i="13"/>
  <c r="J1699" i="13" s="1"/>
  <c r="L1698" i="13"/>
  <c r="J1698" i="13" s="1"/>
  <c r="L1697" i="13"/>
  <c r="J1697" i="13" s="1"/>
  <c r="L1696" i="13"/>
  <c r="L1695" i="13"/>
  <c r="L1694" i="13"/>
  <c r="L1693" i="13"/>
  <c r="L1692" i="13"/>
  <c r="J1692" i="13"/>
  <c r="L1691" i="13"/>
  <c r="L1690" i="13"/>
  <c r="J1690" i="13" s="1"/>
  <c r="L1689" i="13"/>
  <c r="J1689" i="13" s="1"/>
  <c r="L1688" i="13"/>
  <c r="L1687" i="13"/>
  <c r="J1687" i="13" s="1"/>
  <c r="L1686" i="13"/>
  <c r="J1686" i="13" s="1"/>
  <c r="L1685" i="13"/>
  <c r="L1684" i="13"/>
  <c r="J1684" i="13"/>
  <c r="L1683" i="13"/>
  <c r="L1682" i="13"/>
  <c r="J1682" i="13" s="1"/>
  <c r="L1681" i="13"/>
  <c r="J1681" i="13" s="1"/>
  <c r="L1680" i="13"/>
  <c r="L1679" i="13"/>
  <c r="J1679" i="13" s="1"/>
  <c r="L1678" i="13"/>
  <c r="J1678" i="13" s="1"/>
  <c r="L1677" i="13"/>
  <c r="J1677" i="13" s="1"/>
  <c r="L1676" i="13"/>
  <c r="J1676" i="13"/>
  <c r="L1675" i="13"/>
  <c r="J1675" i="13" s="1"/>
  <c r="L1674" i="13"/>
  <c r="J1674" i="13"/>
  <c r="L1673" i="13"/>
  <c r="J1673" i="13" s="1"/>
  <c r="L1672" i="13"/>
  <c r="L1671" i="13"/>
  <c r="J1671" i="13" s="1"/>
  <c r="L1670" i="13"/>
  <c r="L1669" i="13"/>
  <c r="J1669" i="13" s="1"/>
  <c r="L1668" i="13"/>
  <c r="J1668" i="13" s="1"/>
  <c r="L1667" i="13"/>
  <c r="J1667" i="13" s="1"/>
  <c r="L1666" i="13"/>
  <c r="L1665" i="13"/>
  <c r="J1665" i="13" s="1"/>
  <c r="L1664" i="13"/>
  <c r="J1664" i="13" s="1"/>
  <c r="L1663" i="13"/>
  <c r="J1663" i="13" s="1"/>
  <c r="L1662" i="13"/>
  <c r="L1661" i="13"/>
  <c r="J1661" i="13" s="1"/>
  <c r="L1660" i="13"/>
  <c r="J1660" i="13" s="1"/>
  <c r="L1659" i="13"/>
  <c r="J1659" i="13" s="1"/>
  <c r="L1658" i="13"/>
  <c r="L1657" i="13"/>
  <c r="L1656" i="13"/>
  <c r="J1656" i="13" s="1"/>
  <c r="L1655" i="13"/>
  <c r="J1655" i="13" s="1"/>
  <c r="L1654" i="13"/>
  <c r="L1653" i="13"/>
  <c r="J1653" i="13" s="1"/>
  <c r="L1652" i="13"/>
  <c r="L1651" i="13"/>
  <c r="J1651" i="13" s="1"/>
  <c r="L1650" i="13"/>
  <c r="L1649" i="13"/>
  <c r="J1649" i="13" s="1"/>
  <c r="L1648" i="13"/>
  <c r="J1648" i="13"/>
  <c r="L1647" i="13"/>
  <c r="J1647" i="13" s="1"/>
  <c r="L1646" i="13"/>
  <c r="L1645" i="13"/>
  <c r="J1645" i="13" s="1"/>
  <c r="L1644" i="13"/>
  <c r="L1643" i="13"/>
  <c r="J1643" i="13" s="1"/>
  <c r="L1642" i="13"/>
  <c r="L1641" i="13"/>
  <c r="L1640" i="13"/>
  <c r="L1639" i="13"/>
  <c r="J1639" i="13"/>
  <c r="L1638" i="13"/>
  <c r="L1637" i="13"/>
  <c r="J1637" i="13" s="1"/>
  <c r="L1636" i="13"/>
  <c r="J1636" i="13"/>
  <c r="L1635" i="13"/>
  <c r="J1635" i="13"/>
  <c r="L1634" i="13"/>
  <c r="J1634" i="13" s="1"/>
  <c r="L1633" i="13"/>
  <c r="J1633" i="13" s="1"/>
  <c r="L1632" i="13"/>
  <c r="J1632" i="13" s="1"/>
  <c r="L1631" i="13"/>
  <c r="J1631" i="13" s="1"/>
  <c r="L1630" i="13"/>
  <c r="J1630" i="13"/>
  <c r="L1629" i="13"/>
  <c r="J1629" i="13" s="1"/>
  <c r="L1628" i="13"/>
  <c r="L1627" i="13"/>
  <c r="J1627" i="13"/>
  <c r="L1626" i="13"/>
  <c r="L1625" i="13"/>
  <c r="L1624" i="13"/>
  <c r="J1624" i="13" s="1"/>
  <c r="L1623" i="13"/>
  <c r="J1623" i="13" s="1"/>
  <c r="L1622" i="13"/>
  <c r="L1621" i="13"/>
  <c r="J1621" i="13" s="1"/>
  <c r="L1620" i="13"/>
  <c r="J1620" i="13" s="1"/>
  <c r="L1619" i="13"/>
  <c r="J1619" i="13"/>
  <c r="L1618" i="13"/>
  <c r="L1617" i="13"/>
  <c r="J1617" i="13" s="1"/>
  <c r="L1616" i="13"/>
  <c r="L1615" i="13"/>
  <c r="J1615" i="13"/>
  <c r="L1614" i="13"/>
  <c r="J1614" i="13" s="1"/>
  <c r="L1613" i="13"/>
  <c r="L1612" i="13"/>
  <c r="L1611" i="13"/>
  <c r="J1611" i="13"/>
  <c r="L1610" i="13"/>
  <c r="J1610" i="13" s="1"/>
  <c r="L1609" i="13"/>
  <c r="L1608" i="13"/>
  <c r="L1607" i="13"/>
  <c r="J1607" i="13" s="1"/>
  <c r="L1606" i="13"/>
  <c r="L1605" i="13"/>
  <c r="J1605" i="13" s="1"/>
  <c r="L1604" i="13"/>
  <c r="J1604" i="13" s="1"/>
  <c r="L1603" i="13"/>
  <c r="J1603" i="13" s="1"/>
  <c r="L1602" i="13"/>
  <c r="J1602" i="13" s="1"/>
  <c r="L1601" i="13"/>
  <c r="J1601" i="13"/>
  <c r="L1600" i="13"/>
  <c r="J1600" i="13" s="1"/>
  <c r="L1599" i="13"/>
  <c r="J1599" i="13"/>
  <c r="L1598" i="13"/>
  <c r="J1598" i="13" s="1"/>
  <c r="L1597" i="13"/>
  <c r="L1596" i="13"/>
  <c r="J1596" i="13" s="1"/>
  <c r="L1595" i="13"/>
  <c r="L1594" i="13"/>
  <c r="L1593" i="13"/>
  <c r="J1593" i="13" s="1"/>
  <c r="L1592" i="13"/>
  <c r="J1592" i="13" s="1"/>
  <c r="L1591" i="13"/>
  <c r="J1591" i="13"/>
  <c r="L1590" i="13"/>
  <c r="J1590" i="13" s="1"/>
  <c r="L1589" i="13"/>
  <c r="L1588" i="13"/>
  <c r="L1587" i="13"/>
  <c r="J1587" i="13" s="1"/>
  <c r="L1586" i="13"/>
  <c r="J1586" i="13" s="1"/>
  <c r="L1585" i="13"/>
  <c r="J1585" i="13" s="1"/>
  <c r="L1584" i="13"/>
  <c r="J1584" i="13" s="1"/>
  <c r="L1583" i="13"/>
  <c r="J1583" i="13" s="1"/>
  <c r="L1582" i="13"/>
  <c r="J1582" i="13"/>
  <c r="L1581" i="13"/>
  <c r="J1581" i="13"/>
  <c r="L1580" i="13"/>
  <c r="J1580" i="13" s="1"/>
  <c r="L1579" i="13"/>
  <c r="J1579" i="13" s="1"/>
  <c r="L1578" i="13"/>
  <c r="J1578" i="13"/>
  <c r="L1577" i="13"/>
  <c r="J1577" i="13" s="1"/>
  <c r="L1576" i="13"/>
  <c r="J1576" i="13" s="1"/>
  <c r="L1575" i="13"/>
  <c r="J1575" i="13" s="1"/>
  <c r="L1574" i="13"/>
  <c r="J1574" i="13" s="1"/>
  <c r="L1573" i="13"/>
  <c r="L1572" i="13"/>
  <c r="J1572" i="13" s="1"/>
  <c r="L1571" i="13"/>
  <c r="J1571" i="13" s="1"/>
  <c r="L1570" i="13"/>
  <c r="L1569" i="13"/>
  <c r="J1569" i="13"/>
  <c r="L1568" i="13"/>
  <c r="J1568" i="13" s="1"/>
  <c r="L1567" i="13"/>
  <c r="L1566" i="13"/>
  <c r="J1566" i="13" s="1"/>
  <c r="L1565" i="13"/>
  <c r="L1564" i="13"/>
  <c r="J1564" i="13" s="1"/>
  <c r="L1563" i="13"/>
  <c r="J1563" i="13" s="1"/>
  <c r="L1562" i="13"/>
  <c r="L1561" i="13"/>
  <c r="L1560" i="13"/>
  <c r="J1560" i="13" s="1"/>
  <c r="L1559" i="13"/>
  <c r="L1558" i="13"/>
  <c r="J1558" i="13"/>
  <c r="L1557" i="13"/>
  <c r="J1557" i="13"/>
  <c r="L1556" i="13"/>
  <c r="J1556" i="13" s="1"/>
  <c r="L1555" i="13"/>
  <c r="J1555" i="13" s="1"/>
  <c r="L1554" i="13"/>
  <c r="J1554" i="13" s="1"/>
  <c r="L1553" i="13"/>
  <c r="J1553" i="13" s="1"/>
  <c r="L1552" i="13"/>
  <c r="J1552" i="13" s="1"/>
  <c r="L1551" i="13"/>
  <c r="J1551" i="13" s="1"/>
  <c r="L1550" i="13"/>
  <c r="J1550" i="13" s="1"/>
  <c r="L1549" i="13"/>
  <c r="J1549" i="13"/>
  <c r="L1548" i="13"/>
  <c r="J1548" i="13" s="1"/>
  <c r="L1547" i="13"/>
  <c r="J1547" i="13" s="1"/>
  <c r="L1546" i="13"/>
  <c r="J1546" i="13"/>
  <c r="L1545" i="13"/>
  <c r="J1545" i="13"/>
  <c r="L1544" i="13"/>
  <c r="J1544" i="13" s="1"/>
  <c r="L1543" i="13"/>
  <c r="J1543" i="13" s="1"/>
  <c r="L1542" i="13"/>
  <c r="J1542" i="13"/>
  <c r="L1541" i="13"/>
  <c r="L1540" i="13"/>
  <c r="J1540" i="13" s="1"/>
  <c r="L1539" i="13"/>
  <c r="J1539" i="13" s="1"/>
  <c r="L1538" i="13"/>
  <c r="L1537" i="13"/>
  <c r="L1536" i="13"/>
  <c r="J1536" i="13" s="1"/>
  <c r="L1535" i="13"/>
  <c r="L1534" i="13"/>
  <c r="J1534" i="13" s="1"/>
  <c r="L1533" i="13"/>
  <c r="L1532" i="13"/>
  <c r="J1532" i="13" s="1"/>
  <c r="L1531" i="13"/>
  <c r="J1531" i="13" s="1"/>
  <c r="L1530" i="13"/>
  <c r="L1529" i="13"/>
  <c r="L1528" i="13"/>
  <c r="J1528" i="13" s="1"/>
  <c r="L1527" i="13"/>
  <c r="J1527" i="13"/>
  <c r="L1526" i="13"/>
  <c r="J1526" i="13" s="1"/>
  <c r="L1525" i="13"/>
  <c r="J1525" i="13" s="1"/>
  <c r="L1524" i="13"/>
  <c r="J1524" i="13" s="1"/>
  <c r="L1523" i="13"/>
  <c r="J1523" i="13" s="1"/>
  <c r="L1522" i="13"/>
  <c r="L1521" i="13"/>
  <c r="J1521" i="13" s="1"/>
  <c r="L1520" i="13"/>
  <c r="J1520" i="13" s="1"/>
  <c r="L1519" i="13"/>
  <c r="J1519" i="13" s="1"/>
  <c r="L1518" i="13"/>
  <c r="J1518" i="13" s="1"/>
  <c r="L1517" i="13"/>
  <c r="J1517" i="13"/>
  <c r="L1516" i="13"/>
  <c r="J1516" i="13" s="1"/>
  <c r="L1515" i="13"/>
  <c r="J1515" i="13" s="1"/>
  <c r="L1514" i="13"/>
  <c r="J1514" i="13"/>
  <c r="L1513" i="13"/>
  <c r="J1513" i="13"/>
  <c r="L1512" i="13"/>
  <c r="J1512" i="13" s="1"/>
  <c r="L1511" i="13"/>
  <c r="J1511" i="13" s="1"/>
  <c r="L1510" i="13"/>
  <c r="J1510" i="13"/>
  <c r="L1509" i="13"/>
  <c r="L1508" i="13"/>
  <c r="J1508" i="13" s="1"/>
  <c r="L1507" i="13"/>
  <c r="J1507" i="13" s="1"/>
  <c r="L1506" i="13"/>
  <c r="L1505" i="13"/>
  <c r="J1505" i="13" s="1"/>
  <c r="L1504" i="13"/>
  <c r="J1504" i="13" s="1"/>
  <c r="L1503" i="13"/>
  <c r="L1502" i="13"/>
  <c r="J1502" i="13" s="1"/>
  <c r="L1501" i="13"/>
  <c r="J1501" i="13" s="1"/>
  <c r="L1500" i="13"/>
  <c r="J1500" i="13" s="1"/>
  <c r="L1499" i="13"/>
  <c r="J1499" i="13" s="1"/>
  <c r="L1498" i="13"/>
  <c r="J1498" i="13"/>
  <c r="L1497" i="13"/>
  <c r="L1496" i="13"/>
  <c r="J1496" i="13" s="1"/>
  <c r="L1495" i="13"/>
  <c r="J1495" i="13" s="1"/>
  <c r="L1494" i="13"/>
  <c r="J1494" i="13" s="1"/>
  <c r="L1493" i="13"/>
  <c r="J1493" i="13" s="1"/>
  <c r="L1492" i="13"/>
  <c r="J1492" i="13" s="1"/>
  <c r="L1491" i="13"/>
  <c r="J1491" i="13"/>
  <c r="L1490" i="13"/>
  <c r="J1490" i="13"/>
  <c r="L1489" i="13"/>
  <c r="J1489" i="13" s="1"/>
  <c r="L1488" i="13"/>
  <c r="J1488" i="13" s="1"/>
  <c r="L1487" i="13"/>
  <c r="J1487" i="13"/>
  <c r="L1486" i="13"/>
  <c r="J1486" i="13" s="1"/>
  <c r="L1485" i="13"/>
  <c r="J1485" i="13" s="1"/>
  <c r="L1484" i="13"/>
  <c r="J1484" i="13" s="1"/>
  <c r="L1483" i="13"/>
  <c r="J1483" i="13"/>
  <c r="L1482" i="13"/>
  <c r="J1482" i="13"/>
  <c r="L1481" i="13"/>
  <c r="J1481" i="13"/>
  <c r="L1480" i="13"/>
  <c r="J1480" i="13"/>
  <c r="L1479" i="13"/>
  <c r="J1479" i="13" s="1"/>
  <c r="L1478" i="13"/>
  <c r="J1478" i="13"/>
  <c r="L1477" i="13"/>
  <c r="L1476" i="13"/>
  <c r="J1476" i="13" s="1"/>
  <c r="L1475" i="13"/>
  <c r="J1475" i="13" s="1"/>
  <c r="L1474" i="13"/>
  <c r="L1473" i="13"/>
  <c r="L1472" i="13"/>
  <c r="J1472" i="13" s="1"/>
  <c r="L1471" i="13"/>
  <c r="L1470" i="13"/>
  <c r="J1470" i="13" s="1"/>
  <c r="L1469" i="13"/>
  <c r="L1468" i="13"/>
  <c r="J1468" i="13" s="1"/>
  <c r="L1467" i="13"/>
  <c r="J1467" i="13" s="1"/>
  <c r="L1466" i="13"/>
  <c r="L1465" i="13"/>
  <c r="L1464" i="13"/>
  <c r="J1464" i="13" s="1"/>
  <c r="L1463" i="13"/>
  <c r="J1463" i="13" s="1"/>
  <c r="L1462" i="13"/>
  <c r="J1462" i="13" s="1"/>
  <c r="L1461" i="13"/>
  <c r="J1461" i="13" s="1"/>
  <c r="L1460" i="13"/>
  <c r="J1460" i="13" s="1"/>
  <c r="L1459" i="13"/>
  <c r="J1459" i="13"/>
  <c r="L1458" i="13"/>
  <c r="L1457" i="13"/>
  <c r="J1457" i="13" s="1"/>
  <c r="L1456" i="13"/>
  <c r="J1456" i="13" s="1"/>
  <c r="L1455" i="13"/>
  <c r="J1455" i="13"/>
  <c r="L1454" i="13"/>
  <c r="J1454" i="13" s="1"/>
  <c r="L1453" i="13"/>
  <c r="J1453" i="13" s="1"/>
  <c r="L1452" i="13"/>
  <c r="J1452" i="13" s="1"/>
  <c r="L1451" i="13"/>
  <c r="J1451" i="13" s="1"/>
  <c r="L1450" i="13"/>
  <c r="J1450" i="13" s="1"/>
  <c r="L1449" i="13"/>
  <c r="J1449" i="13" s="1"/>
  <c r="L1448" i="13"/>
  <c r="J1448" i="13"/>
  <c r="L1447" i="13"/>
  <c r="J1447" i="13" s="1"/>
  <c r="L1446" i="13"/>
  <c r="J1446" i="13"/>
  <c r="L1445" i="13"/>
  <c r="L1444" i="13"/>
  <c r="J1444" i="13" s="1"/>
  <c r="L1443" i="13"/>
  <c r="J1443" i="13" s="1"/>
  <c r="L1442" i="13"/>
  <c r="L1441" i="13"/>
  <c r="J1441" i="13"/>
  <c r="L1440" i="13"/>
  <c r="J1440" i="13" s="1"/>
  <c r="L1439" i="13"/>
  <c r="L1438" i="13"/>
  <c r="J1438" i="13" s="1"/>
  <c r="L1437" i="13"/>
  <c r="J1437" i="13"/>
  <c r="L1436" i="13"/>
  <c r="J1436" i="13" s="1"/>
  <c r="L1435" i="13"/>
  <c r="J1435" i="13" s="1"/>
  <c r="L1434" i="13"/>
  <c r="J1434" i="13"/>
  <c r="L1433" i="13"/>
  <c r="L1432" i="13"/>
  <c r="J1432" i="13" s="1"/>
  <c r="L1431" i="13"/>
  <c r="J1431" i="13" s="1"/>
  <c r="L1430" i="13"/>
  <c r="J1430" i="13" s="1"/>
  <c r="L1429" i="13"/>
  <c r="J1429" i="13"/>
  <c r="L1428" i="13"/>
  <c r="J1428" i="13" s="1"/>
  <c r="L1427" i="13"/>
  <c r="J1427" i="13" s="1"/>
  <c r="L1426" i="13"/>
  <c r="J1426" i="13" s="1"/>
  <c r="L1425" i="13"/>
  <c r="J1425" i="13"/>
  <c r="L1424" i="13"/>
  <c r="J1424" i="13" s="1"/>
  <c r="L1423" i="13"/>
  <c r="J1423" i="13"/>
  <c r="L1422" i="13"/>
  <c r="J1422" i="13"/>
  <c r="L1421" i="13"/>
  <c r="J1421" i="13" s="1"/>
  <c r="L1420" i="13"/>
  <c r="J1420" i="13" s="1"/>
  <c r="L1419" i="13"/>
  <c r="J1419" i="13"/>
  <c r="L1418" i="13"/>
  <c r="J1418" i="13"/>
  <c r="L1417" i="13"/>
  <c r="J1417" i="13" s="1"/>
  <c r="L1416" i="13"/>
  <c r="J1416" i="13"/>
  <c r="L1415" i="13"/>
  <c r="J1415" i="13"/>
  <c r="L1414" i="13"/>
  <c r="J1414" i="13"/>
  <c r="L1413" i="13"/>
  <c r="L1412" i="13"/>
  <c r="J1412" i="13" s="1"/>
  <c r="L1411" i="13"/>
  <c r="J1411" i="13" s="1"/>
  <c r="L1410" i="13"/>
  <c r="L1409" i="13"/>
  <c r="L1408" i="13"/>
  <c r="J1408" i="13" s="1"/>
  <c r="L1407" i="13"/>
  <c r="L1406" i="13"/>
  <c r="J1406" i="13"/>
  <c r="L1405" i="13"/>
  <c r="L1404" i="13"/>
  <c r="J1404" i="13" s="1"/>
  <c r="L1403" i="13"/>
  <c r="J1403" i="13" s="1"/>
  <c r="L1402" i="13"/>
  <c r="L1401" i="13"/>
  <c r="L1400" i="13"/>
  <c r="J1400" i="13" s="1"/>
  <c r="L1399" i="13"/>
  <c r="J1399" i="13" s="1"/>
  <c r="L1398" i="13"/>
  <c r="J1398" i="13"/>
  <c r="L1397" i="13"/>
  <c r="J1397" i="13" s="1"/>
  <c r="L1396" i="13"/>
  <c r="J1396" i="13" s="1"/>
  <c r="L1395" i="13"/>
  <c r="J1395" i="13"/>
  <c r="L1394" i="13"/>
  <c r="L1393" i="13"/>
  <c r="J1393" i="13"/>
  <c r="L1392" i="13"/>
  <c r="J1392" i="13" s="1"/>
  <c r="L1391" i="13"/>
  <c r="J1391" i="13"/>
  <c r="L1390" i="13"/>
  <c r="J1390" i="13"/>
  <c r="L1389" i="13"/>
  <c r="J1389" i="13" s="1"/>
  <c r="L1388" i="13"/>
  <c r="J1388" i="13" s="1"/>
  <c r="L1387" i="13"/>
  <c r="J1387" i="13" s="1"/>
  <c r="L1386" i="13"/>
  <c r="J1386" i="13"/>
  <c r="L1385" i="13"/>
  <c r="J1385" i="13" s="1"/>
  <c r="L1384" i="13"/>
  <c r="J1384" i="13"/>
  <c r="L1383" i="13"/>
  <c r="J1383" i="13"/>
  <c r="L1382" i="13"/>
  <c r="J1382" i="13" s="1"/>
  <c r="L1381" i="13"/>
  <c r="J1381" i="13" s="1"/>
  <c r="L1380" i="13"/>
  <c r="J1380" i="13" s="1"/>
  <c r="L1379" i="13"/>
  <c r="J1379" i="13" s="1"/>
  <c r="L1378" i="13"/>
  <c r="J1378" i="13" s="1"/>
  <c r="L1377" i="13"/>
  <c r="J1377" i="13" s="1"/>
  <c r="L1376" i="13"/>
  <c r="J1376" i="13" s="1"/>
  <c r="L1375" i="13"/>
  <c r="J1375" i="13" s="1"/>
  <c r="L1374" i="13"/>
  <c r="J1374" i="13" s="1"/>
  <c r="L1373" i="13"/>
  <c r="J1373" i="13" s="1"/>
  <c r="L1372" i="13"/>
  <c r="L1371" i="13"/>
  <c r="J1371" i="13"/>
  <c r="L1370" i="13"/>
  <c r="J1370" i="13" s="1"/>
  <c r="L1369" i="13"/>
  <c r="J1369" i="13" s="1"/>
  <c r="L1368" i="13"/>
  <c r="J1368" i="13" s="1"/>
  <c r="L1367" i="13"/>
  <c r="J1367" i="13" s="1"/>
  <c r="L1366" i="13"/>
  <c r="J1366" i="13" s="1"/>
  <c r="L1365" i="13"/>
  <c r="L1364" i="13"/>
  <c r="J1364" i="13" s="1"/>
  <c r="L1363" i="13"/>
  <c r="J1363" i="13" s="1"/>
  <c r="L1362" i="13"/>
  <c r="J1362" i="13"/>
  <c r="L1361" i="13"/>
  <c r="J1361" i="13" s="1"/>
  <c r="L1360" i="13"/>
  <c r="J1360" i="13" s="1"/>
  <c r="L1359" i="13"/>
  <c r="J1359" i="13" s="1"/>
  <c r="L1358" i="13"/>
  <c r="J1358" i="13" s="1"/>
  <c r="L1357" i="13"/>
  <c r="J1357" i="13" s="1"/>
  <c r="L1356" i="13"/>
  <c r="J1356" i="13" s="1"/>
  <c r="L1355" i="13"/>
  <c r="J1355" i="13"/>
  <c r="L1354" i="13"/>
  <c r="J1354" i="13" s="1"/>
  <c r="L1353" i="13"/>
  <c r="J1353" i="13"/>
  <c r="L1352" i="13"/>
  <c r="J1352" i="13" s="1"/>
  <c r="L1351" i="13"/>
  <c r="J1351" i="13" s="1"/>
  <c r="L1350" i="13"/>
  <c r="J1350" i="13" s="1"/>
  <c r="L1349" i="13"/>
  <c r="J1349" i="13"/>
  <c r="L1348" i="13"/>
  <c r="J1348" i="13"/>
  <c r="L1347" i="13"/>
  <c r="L1346" i="13"/>
  <c r="J1346" i="13" s="1"/>
  <c r="L1345" i="13"/>
  <c r="J1345" i="13"/>
  <c r="L1344" i="13"/>
  <c r="J1344" i="13" s="1"/>
  <c r="L1343" i="13"/>
  <c r="J1343" i="13" s="1"/>
  <c r="L1342" i="13"/>
  <c r="J1342" i="13" s="1"/>
  <c r="L1341" i="13"/>
  <c r="J1341" i="13"/>
  <c r="L1340" i="13"/>
  <c r="L1339" i="13"/>
  <c r="J1339" i="13"/>
  <c r="L1338" i="13"/>
  <c r="J1338" i="13" s="1"/>
  <c r="L1337" i="13"/>
  <c r="J1337" i="13"/>
  <c r="L1336" i="13"/>
  <c r="J1336" i="13" s="1"/>
  <c r="L1335" i="13"/>
  <c r="J1335" i="13" s="1"/>
  <c r="L1334" i="13"/>
  <c r="J1334" i="13" s="1"/>
  <c r="L1333" i="13"/>
  <c r="L1332" i="13"/>
  <c r="J1332" i="13" s="1"/>
  <c r="L1331" i="13"/>
  <c r="J1331" i="13" s="1"/>
  <c r="L1330" i="13"/>
  <c r="J1330" i="13" s="1"/>
  <c r="L1329" i="13"/>
  <c r="J1329" i="13"/>
  <c r="L1328" i="13"/>
  <c r="J1328" i="13" s="1"/>
  <c r="L1327" i="13"/>
  <c r="J1327" i="13" s="1"/>
  <c r="L1326" i="13"/>
  <c r="J1326" i="13" s="1"/>
  <c r="L1325" i="13"/>
  <c r="J1325" i="13"/>
  <c r="L1324" i="13"/>
  <c r="J1324" i="13"/>
  <c r="L1323" i="13"/>
  <c r="J1323" i="13" s="1"/>
  <c r="L1322" i="13"/>
  <c r="J1322" i="13" s="1"/>
  <c r="L1321" i="13"/>
  <c r="J1321" i="13" s="1"/>
  <c r="L1320" i="13"/>
  <c r="J1320" i="13" s="1"/>
  <c r="L1319" i="13"/>
  <c r="J1319" i="13" s="1"/>
  <c r="L1318" i="13"/>
  <c r="J1318" i="13" s="1"/>
  <c r="L1317" i="13"/>
  <c r="J1317" i="13" s="1"/>
  <c r="L1316" i="13"/>
  <c r="J1316" i="13"/>
  <c r="L1315" i="13"/>
  <c r="L1314" i="13"/>
  <c r="J1314" i="13" s="1"/>
  <c r="L1313" i="13"/>
  <c r="J1313" i="13"/>
  <c r="L1312" i="13"/>
  <c r="J1312" i="13" s="1"/>
  <c r="L1311" i="13"/>
  <c r="J1311" i="13" s="1"/>
  <c r="L1310" i="13"/>
  <c r="J1310" i="13" s="1"/>
  <c r="L1309" i="13"/>
  <c r="J1309" i="13" s="1"/>
  <c r="L1308" i="13"/>
  <c r="L1307" i="13"/>
  <c r="J1307" i="13"/>
  <c r="L1306" i="13"/>
  <c r="J1306" i="13" s="1"/>
  <c r="L1305" i="13"/>
  <c r="J1305" i="13"/>
  <c r="L1304" i="13"/>
  <c r="J1304" i="13" s="1"/>
  <c r="L1303" i="13"/>
  <c r="J1303" i="13" s="1"/>
  <c r="L1302" i="13"/>
  <c r="J1302" i="13" s="1"/>
  <c r="L1301" i="13"/>
  <c r="L1300" i="13"/>
  <c r="J1300" i="13"/>
  <c r="L1299" i="13"/>
  <c r="J1299" i="13" s="1"/>
  <c r="L1298" i="13"/>
  <c r="J1298" i="13" s="1"/>
  <c r="L1297" i="13"/>
  <c r="J1297" i="13"/>
  <c r="L1296" i="13"/>
  <c r="J1296" i="13" s="1"/>
  <c r="L1295" i="13"/>
  <c r="J1295" i="13" s="1"/>
  <c r="L1294" i="13"/>
  <c r="J1294" i="13" s="1"/>
  <c r="L1293" i="13"/>
  <c r="J1293" i="13" s="1"/>
  <c r="L1292" i="13"/>
  <c r="J1292" i="13"/>
  <c r="L1291" i="13"/>
  <c r="J1291" i="13" s="1"/>
  <c r="L1290" i="13"/>
  <c r="J1290" i="13"/>
  <c r="L1289" i="13"/>
  <c r="J1289" i="13" s="1"/>
  <c r="L1288" i="13"/>
  <c r="J1288" i="13" s="1"/>
  <c r="L1287" i="13"/>
  <c r="J1287" i="13" s="1"/>
  <c r="L1286" i="13"/>
  <c r="J1286" i="13" s="1"/>
  <c r="L1285" i="13"/>
  <c r="J1285" i="13"/>
  <c r="L1284" i="13"/>
  <c r="J1284" i="13"/>
  <c r="L1283" i="13"/>
  <c r="L1282" i="13"/>
  <c r="J1282" i="13"/>
  <c r="L1281" i="13"/>
  <c r="J1281" i="13"/>
  <c r="L1280" i="13"/>
  <c r="J1280" i="13" s="1"/>
  <c r="L1279" i="13"/>
  <c r="J1279" i="13" s="1"/>
  <c r="L1278" i="13"/>
  <c r="J1278" i="13" s="1"/>
  <c r="L1277" i="13"/>
  <c r="J1277" i="13"/>
  <c r="L1276" i="13"/>
  <c r="L1275" i="13"/>
  <c r="J1275" i="13" s="1"/>
  <c r="L1274" i="13"/>
  <c r="J1274" i="13"/>
  <c r="L1273" i="13"/>
  <c r="J1273" i="13"/>
  <c r="L1272" i="13"/>
  <c r="J1272" i="13" s="1"/>
  <c r="L1271" i="13"/>
  <c r="J1271" i="13" s="1"/>
  <c r="L1270" i="13"/>
  <c r="J1270" i="13" s="1"/>
  <c r="L1269" i="13"/>
  <c r="L1268" i="13"/>
  <c r="J1268" i="13"/>
  <c r="L1267" i="13"/>
  <c r="J1267" i="13" s="1"/>
  <c r="L1266" i="13"/>
  <c r="J1266" i="13"/>
  <c r="L1265" i="13"/>
  <c r="J1265" i="13"/>
  <c r="L1264" i="13"/>
  <c r="J1264" i="13" s="1"/>
  <c r="L1263" i="13"/>
  <c r="J1263" i="13" s="1"/>
  <c r="L1262" i="13"/>
  <c r="J1262" i="13" s="1"/>
  <c r="L1261" i="13"/>
  <c r="J1261" i="13" s="1"/>
  <c r="L1260" i="13"/>
  <c r="J1260" i="13"/>
  <c r="L1259" i="13"/>
  <c r="J1259" i="13" s="1"/>
  <c r="L1258" i="13"/>
  <c r="J1258" i="13"/>
  <c r="L1257" i="13"/>
  <c r="J1257" i="13"/>
  <c r="L1256" i="13"/>
  <c r="J1256" i="13" s="1"/>
  <c r="L1255" i="13"/>
  <c r="J1255" i="13" s="1"/>
  <c r="L1254" i="13"/>
  <c r="J1254" i="13" s="1"/>
  <c r="L1253" i="13"/>
  <c r="J1253" i="13"/>
  <c r="L1252" i="13"/>
  <c r="J1252" i="13" s="1"/>
  <c r="L1251" i="13"/>
  <c r="L1250" i="13"/>
  <c r="J1250" i="13"/>
  <c r="L1249" i="13"/>
  <c r="J1249" i="13" s="1"/>
  <c r="L1248" i="13"/>
  <c r="J1248" i="13" s="1"/>
  <c r="L1247" i="13"/>
  <c r="J1247" i="13" s="1"/>
  <c r="L1246" i="13"/>
  <c r="J1246" i="13" s="1"/>
  <c r="L1245" i="13"/>
  <c r="J1245" i="13"/>
  <c r="L1244" i="13"/>
  <c r="L1243" i="13"/>
  <c r="J1243" i="13" s="1"/>
  <c r="L1242" i="13"/>
  <c r="J1242" i="13"/>
  <c r="L1241" i="13"/>
  <c r="J1241" i="13"/>
  <c r="L1240" i="13"/>
  <c r="J1240" i="13" s="1"/>
  <c r="L1239" i="13"/>
  <c r="J1239" i="13" s="1"/>
  <c r="L1238" i="13"/>
  <c r="J1238" i="13" s="1"/>
  <c r="L1237" i="13"/>
  <c r="L1236" i="13"/>
  <c r="J1236" i="13"/>
  <c r="L1235" i="13"/>
  <c r="J1235" i="13" s="1"/>
  <c r="L1234" i="13"/>
  <c r="J1234" i="13"/>
  <c r="L1233" i="13"/>
  <c r="J1233" i="13"/>
  <c r="L1232" i="13"/>
  <c r="J1232" i="13" s="1"/>
  <c r="L1231" i="13"/>
  <c r="J1231" i="13" s="1"/>
  <c r="L1230" i="13"/>
  <c r="J1230" i="13" s="1"/>
  <c r="L1229" i="13"/>
  <c r="J1229" i="13"/>
  <c r="L1228" i="13"/>
  <c r="J1228" i="13" s="1"/>
  <c r="L1227" i="13"/>
  <c r="J1227" i="13"/>
  <c r="L1226" i="13"/>
  <c r="J1226" i="13"/>
  <c r="L1225" i="13"/>
  <c r="J1225" i="13"/>
  <c r="L1224" i="13"/>
  <c r="J1224" i="13" s="1"/>
  <c r="L1223" i="13"/>
  <c r="J1223" i="13" s="1"/>
  <c r="L1222" i="13"/>
  <c r="J1222" i="13" s="1"/>
  <c r="L1221" i="13"/>
  <c r="J1221" i="13"/>
  <c r="L1220" i="13"/>
  <c r="J1220" i="13" s="1"/>
  <c r="L1219" i="13"/>
  <c r="L1218" i="13"/>
  <c r="J1218" i="13"/>
  <c r="L1217" i="13"/>
  <c r="J1217" i="13"/>
  <c r="L1216" i="13"/>
  <c r="J1216" i="13" s="1"/>
  <c r="L1215" i="13"/>
  <c r="J1215" i="13" s="1"/>
  <c r="L1214" i="13"/>
  <c r="J1214" i="13" s="1"/>
  <c r="L1213" i="13"/>
  <c r="L1212" i="13"/>
  <c r="J1212" i="13" s="1"/>
  <c r="L1211" i="13"/>
  <c r="J1211" i="13" s="1"/>
  <c r="L1210" i="13"/>
  <c r="J1210" i="13"/>
  <c r="L1209" i="13"/>
  <c r="J1209" i="13"/>
  <c r="L1208" i="13"/>
  <c r="J1208" i="13" s="1"/>
  <c r="L1207" i="13"/>
  <c r="J1207" i="13" s="1"/>
  <c r="L1206" i="13"/>
  <c r="J1206" i="13"/>
  <c r="L1205" i="13"/>
  <c r="J1205" i="13" s="1"/>
  <c r="L1204" i="13"/>
  <c r="J1204" i="13"/>
  <c r="L1203" i="13"/>
  <c r="L1202" i="13"/>
  <c r="J1202" i="13" s="1"/>
  <c r="L1201" i="13"/>
  <c r="J1201" i="13" s="1"/>
  <c r="L1200" i="13"/>
  <c r="J1200" i="13" s="1"/>
  <c r="L1199" i="13"/>
  <c r="J1199" i="13" s="1"/>
  <c r="L1198" i="13"/>
  <c r="J1198" i="13" s="1"/>
  <c r="L1197" i="13"/>
  <c r="L1196" i="13"/>
  <c r="J1196" i="13"/>
  <c r="L1195" i="13"/>
  <c r="J1195" i="13"/>
  <c r="L1194" i="13"/>
  <c r="J1194" i="13"/>
  <c r="L1193" i="13"/>
  <c r="J1193" i="13"/>
  <c r="L1192" i="13"/>
  <c r="J1192" i="13" s="1"/>
  <c r="L1191" i="13"/>
  <c r="J1191" i="13" s="1"/>
  <c r="L1190" i="13"/>
  <c r="J1190" i="13" s="1"/>
  <c r="L1189" i="13"/>
  <c r="J1189" i="13"/>
  <c r="L1188" i="13"/>
  <c r="J1188" i="13" s="1"/>
  <c r="L1187" i="13"/>
  <c r="L1186" i="13"/>
  <c r="J1186" i="13" s="1"/>
  <c r="L1185" i="13"/>
  <c r="J1185" i="13" s="1"/>
  <c r="L1184" i="13"/>
  <c r="J1184" i="13" s="1"/>
  <c r="L1183" i="13"/>
  <c r="J1183" i="13" s="1"/>
  <c r="L1182" i="13"/>
  <c r="J1182" i="13"/>
  <c r="L1181" i="13"/>
  <c r="L1180" i="13"/>
  <c r="J1180" i="13"/>
  <c r="L1179" i="13"/>
  <c r="J1179" i="13"/>
  <c r="L1178" i="13"/>
  <c r="J1178" i="13" s="1"/>
  <c r="L1177" i="13"/>
  <c r="J1177" i="13"/>
  <c r="L1176" i="13"/>
  <c r="J1176" i="13" s="1"/>
  <c r="L1175" i="13"/>
  <c r="J1175" i="13" s="1"/>
  <c r="L1174" i="13"/>
  <c r="J1174" i="13"/>
  <c r="L1173" i="13"/>
  <c r="J1173" i="13" s="1"/>
  <c r="L1172" i="13"/>
  <c r="J1172" i="13"/>
  <c r="L1171" i="13"/>
  <c r="L1170" i="13"/>
  <c r="J1170" i="13"/>
  <c r="L1169" i="13"/>
  <c r="J1169" i="13" s="1"/>
  <c r="L1168" i="13"/>
  <c r="J1168" i="13" s="1"/>
  <c r="L1167" i="13"/>
  <c r="J1167" i="13" s="1"/>
  <c r="L1166" i="13"/>
  <c r="J1166" i="13"/>
  <c r="L1165" i="13"/>
  <c r="L1164" i="13"/>
  <c r="J1164" i="13"/>
  <c r="L1163" i="13"/>
  <c r="J1163" i="13"/>
  <c r="L1162" i="13"/>
  <c r="J1162" i="13"/>
  <c r="L1161" i="13"/>
  <c r="J1161" i="13" s="1"/>
  <c r="L1160" i="13"/>
  <c r="J1160" i="13" s="1"/>
  <c r="L1159" i="13"/>
  <c r="J1159" i="13" s="1"/>
  <c r="L1158" i="13"/>
  <c r="J1158" i="13"/>
  <c r="L1157" i="13"/>
  <c r="J1157" i="13"/>
  <c r="L1156" i="13"/>
  <c r="J1156" i="13"/>
  <c r="L1155" i="13"/>
  <c r="L1154" i="13"/>
  <c r="J1154" i="13" s="1"/>
  <c r="L1153" i="13"/>
  <c r="J1153" i="13"/>
  <c r="L1152" i="13"/>
  <c r="J1152" i="13" s="1"/>
  <c r="L1151" i="13"/>
  <c r="J1151" i="13" s="1"/>
  <c r="L1150" i="13"/>
  <c r="J1150" i="13"/>
  <c r="L1149" i="13"/>
  <c r="L1148" i="13"/>
  <c r="J1148" i="13" s="1"/>
  <c r="L1147" i="13"/>
  <c r="J1147" i="13"/>
  <c r="L1146" i="13"/>
  <c r="J1146" i="13" s="1"/>
  <c r="L1145" i="13"/>
  <c r="J1145" i="13"/>
  <c r="L1144" i="13"/>
  <c r="J1144" i="13" s="1"/>
  <c r="L1143" i="13"/>
  <c r="J1143" i="13" s="1"/>
  <c r="L1142" i="13"/>
  <c r="J1142" i="13"/>
  <c r="L1141" i="13"/>
  <c r="J1141" i="13"/>
  <c r="L1140" i="13"/>
  <c r="J1140" i="13" s="1"/>
  <c r="L1139" i="13"/>
  <c r="L1138" i="13"/>
  <c r="J1138" i="13"/>
  <c r="L1137" i="13"/>
  <c r="J1137" i="13"/>
  <c r="L1136" i="13"/>
  <c r="J1136" i="13" s="1"/>
  <c r="L1135" i="13"/>
  <c r="J1135" i="13" s="1"/>
  <c r="L1134" i="13"/>
  <c r="J1134" i="13" s="1"/>
  <c r="L1133" i="13"/>
  <c r="L1132" i="13"/>
  <c r="J1132" i="13"/>
  <c r="L1131" i="13"/>
  <c r="J1131" i="13" s="1"/>
  <c r="L1130" i="13"/>
  <c r="J1130" i="13" s="1"/>
  <c r="L1129" i="13"/>
  <c r="J1129" i="13"/>
  <c r="L1128" i="13"/>
  <c r="J1128" i="13" s="1"/>
  <c r="L1127" i="13"/>
  <c r="J1127" i="13" s="1"/>
  <c r="L1126" i="13"/>
  <c r="J1126" i="13"/>
  <c r="L1125" i="13"/>
  <c r="J1125" i="13"/>
  <c r="L1124" i="13"/>
  <c r="J1124" i="13" s="1"/>
  <c r="L1123" i="13"/>
  <c r="L1122" i="13"/>
  <c r="J1122" i="13"/>
  <c r="L1121" i="13"/>
  <c r="J1121" i="13" s="1"/>
  <c r="L1120" i="13"/>
  <c r="J1120" i="13" s="1"/>
  <c r="L1119" i="13"/>
  <c r="J1119" i="13" s="1"/>
  <c r="L1118" i="13"/>
  <c r="J1118" i="13"/>
  <c r="L1117" i="13"/>
  <c r="L1116" i="13"/>
  <c r="J1116" i="13" s="1"/>
  <c r="L1115" i="13"/>
  <c r="J1115" i="13"/>
  <c r="L1114" i="13"/>
  <c r="J1114" i="13"/>
  <c r="L1113" i="13"/>
  <c r="J1113" i="13"/>
  <c r="L1112" i="13"/>
  <c r="J1112" i="13" s="1"/>
  <c r="L1111" i="13"/>
  <c r="J1111" i="13" s="1"/>
  <c r="L1110" i="13"/>
  <c r="J1110" i="13"/>
  <c r="L1109" i="13"/>
  <c r="J1109" i="13" s="1"/>
  <c r="L1108" i="13"/>
  <c r="J1108" i="13"/>
  <c r="L1107" i="13"/>
  <c r="L1106" i="13"/>
  <c r="J1106" i="13"/>
  <c r="L1105" i="13"/>
  <c r="J1105" i="13" s="1"/>
  <c r="L1104" i="13"/>
  <c r="J1104" i="13" s="1"/>
  <c r="L1103" i="13"/>
  <c r="J1103" i="13" s="1"/>
  <c r="L1102" i="13"/>
  <c r="J1102" i="13" s="1"/>
  <c r="L1101" i="13"/>
  <c r="L1100" i="13"/>
  <c r="J1100" i="13" s="1"/>
  <c r="L1099" i="13"/>
  <c r="J1099" i="13"/>
  <c r="L1098" i="13"/>
  <c r="J1098" i="13"/>
  <c r="L1097" i="13"/>
  <c r="J1097" i="13"/>
  <c r="L1096" i="13"/>
  <c r="J1096" i="13" s="1"/>
  <c r="L1095" i="13"/>
  <c r="J1095" i="13" s="1"/>
  <c r="L1094" i="13"/>
  <c r="J1094" i="13" s="1"/>
  <c r="L1093" i="13"/>
  <c r="J1093" i="13"/>
  <c r="L1092" i="13"/>
  <c r="J1092" i="13"/>
  <c r="L1091" i="13"/>
  <c r="L1090" i="13"/>
  <c r="J1090" i="13" s="1"/>
  <c r="L1089" i="13"/>
  <c r="J1089" i="13"/>
  <c r="L1088" i="13"/>
  <c r="J1088" i="13" s="1"/>
  <c r="L1087" i="13"/>
  <c r="J1087" i="13" s="1"/>
  <c r="L1086" i="13"/>
  <c r="J1086" i="13" s="1"/>
  <c r="L1085" i="13"/>
  <c r="L1084" i="13"/>
  <c r="J1084" i="13"/>
  <c r="L1083" i="13"/>
  <c r="J1083" i="13"/>
  <c r="L1082" i="13"/>
  <c r="J1082" i="13" s="1"/>
  <c r="L1081" i="13"/>
  <c r="J1081" i="13" s="1"/>
  <c r="L1080" i="13"/>
  <c r="J1080" i="13" s="1"/>
  <c r="L1079" i="13"/>
  <c r="J1079" i="13" s="1"/>
  <c r="L1078" i="13"/>
  <c r="J1078" i="13"/>
  <c r="L1077" i="13"/>
  <c r="J1077" i="13" s="1"/>
  <c r="L1076" i="13"/>
  <c r="J1076" i="13"/>
  <c r="L1075" i="13"/>
  <c r="L1074" i="13"/>
  <c r="J1074" i="13"/>
  <c r="L1073" i="13"/>
  <c r="J1073" i="13" s="1"/>
  <c r="L1072" i="13"/>
  <c r="J1072" i="13" s="1"/>
  <c r="L1071" i="13"/>
  <c r="J1071" i="13" s="1"/>
  <c r="L1070" i="13"/>
  <c r="J1070" i="13"/>
  <c r="L1069" i="13"/>
  <c r="L1068" i="13"/>
  <c r="J1068" i="13"/>
  <c r="L1067" i="13"/>
  <c r="J1067" i="13"/>
  <c r="L1066" i="13"/>
  <c r="J1066" i="13"/>
  <c r="L1065" i="13"/>
  <c r="J1065" i="13" s="1"/>
  <c r="L1064" i="13"/>
  <c r="J1064" i="13" s="1"/>
  <c r="L1063" i="13"/>
  <c r="J1063" i="13" s="1"/>
  <c r="L1062" i="13"/>
  <c r="J1062" i="13"/>
  <c r="L1061" i="13"/>
  <c r="J1061" i="13"/>
  <c r="L1060" i="13"/>
  <c r="J1060" i="13"/>
  <c r="L1059" i="13"/>
  <c r="L1058" i="13"/>
  <c r="J1058" i="13" s="1"/>
  <c r="L1057" i="13"/>
  <c r="J1057" i="13"/>
  <c r="L1056" i="13"/>
  <c r="J1056" i="13" s="1"/>
  <c r="L1055" i="13"/>
  <c r="J1055" i="13" s="1"/>
  <c r="L1054" i="13"/>
  <c r="J1054" i="13" s="1"/>
  <c r="L1053" i="13"/>
  <c r="L1052" i="13"/>
  <c r="J1052" i="13"/>
  <c r="L1051" i="13"/>
  <c r="J1051" i="13"/>
  <c r="L1050" i="13"/>
  <c r="J1050" i="13" s="1"/>
  <c r="L1049" i="13"/>
  <c r="J1049" i="13"/>
  <c r="L1048" i="13"/>
  <c r="J1048" i="13" s="1"/>
  <c r="L1047" i="13"/>
  <c r="J1047" i="13" s="1"/>
  <c r="L1046" i="13"/>
  <c r="J1046" i="13"/>
  <c r="L1045" i="13"/>
  <c r="J1045" i="13" s="1"/>
  <c r="L1044" i="13"/>
  <c r="J1044" i="13"/>
  <c r="L1043" i="13"/>
  <c r="L1042" i="13"/>
  <c r="J1042" i="13" s="1"/>
  <c r="L1041" i="13"/>
  <c r="J1041" i="13"/>
  <c r="L1040" i="13"/>
  <c r="J1040" i="13" s="1"/>
  <c r="L1039" i="13"/>
  <c r="J1039" i="13" s="1"/>
  <c r="L1038" i="13"/>
  <c r="J1038" i="13" s="1"/>
  <c r="L1037" i="13"/>
  <c r="L1036" i="13"/>
  <c r="J1036" i="13"/>
  <c r="L1035" i="13"/>
  <c r="J1035" i="13" s="1"/>
  <c r="L1034" i="13"/>
  <c r="J1034" i="13"/>
  <c r="L1033" i="13"/>
  <c r="J1033" i="13"/>
  <c r="L1032" i="13"/>
  <c r="J1032" i="13" s="1"/>
  <c r="L1031" i="13"/>
  <c r="J1031" i="13" s="1"/>
  <c r="L1030" i="13"/>
  <c r="J1030" i="13"/>
  <c r="L1029" i="13"/>
  <c r="J1029" i="13" s="1"/>
  <c r="L1028" i="13"/>
  <c r="J1028" i="13" s="1"/>
  <c r="L1027" i="13"/>
  <c r="L1026" i="13"/>
  <c r="J1026" i="13" s="1"/>
  <c r="L1025" i="13"/>
  <c r="J1025" i="13"/>
  <c r="L1024" i="13"/>
  <c r="J1024" i="13" s="1"/>
  <c r="L1023" i="13"/>
  <c r="J1023" i="13" s="1"/>
  <c r="L1022" i="13"/>
  <c r="J1022" i="13"/>
  <c r="L1021" i="13"/>
  <c r="L1020" i="13"/>
  <c r="J1020" i="13" s="1"/>
  <c r="L1019" i="13"/>
  <c r="J1019" i="13"/>
  <c r="L1018" i="13"/>
  <c r="J1018" i="13"/>
  <c r="L1017" i="13"/>
  <c r="J1017" i="13" s="1"/>
  <c r="L1016" i="13"/>
  <c r="J1016" i="13" s="1"/>
  <c r="L1015" i="13"/>
  <c r="J1015" i="13" s="1"/>
  <c r="L1014" i="13"/>
  <c r="J1014" i="13"/>
  <c r="L1013" i="13"/>
  <c r="J1013" i="13" s="1"/>
  <c r="L1012" i="13"/>
  <c r="J1012" i="13"/>
  <c r="L1011" i="13"/>
  <c r="L1010" i="13"/>
  <c r="J1010" i="13"/>
  <c r="L1009" i="13"/>
  <c r="J1009" i="13" s="1"/>
  <c r="G20" i="4"/>
  <c r="H20" i="4"/>
  <c r="H28" i="4"/>
  <c r="G28" i="4"/>
  <c r="J1795" i="13" l="1"/>
  <c r="J1410" i="13"/>
  <c r="J1474" i="13"/>
  <c r="J1538" i="13"/>
  <c r="J1559" i="13"/>
  <c r="J1565" i="13"/>
  <c r="J1696" i="13"/>
  <c r="J1695" i="13"/>
  <c r="J1394" i="13"/>
  <c r="J1402" i="13"/>
  <c r="J1445" i="13"/>
  <c r="J1458" i="13"/>
  <c r="J1466" i="13"/>
  <c r="J1509" i="13"/>
  <c r="J1522" i="13"/>
  <c r="J1530" i="13"/>
  <c r="J1606" i="13"/>
  <c r="J1644" i="13"/>
  <c r="J1658" i="13"/>
  <c r="J1662" i="13"/>
  <c r="J1471" i="13"/>
  <c r="J1535" i="13"/>
  <c r="J1616" i="13"/>
  <c r="J1640" i="13"/>
  <c r="J1683" i="13"/>
  <c r="J1688" i="13"/>
  <c r="J1735" i="13"/>
  <c r="J1503" i="13"/>
  <c r="J1407" i="13"/>
  <c r="J1562" i="13"/>
  <c r="J1589" i="13"/>
  <c r="J1641" i="13"/>
  <c r="J1680" i="13"/>
  <c r="J1736" i="13"/>
  <c r="J1442" i="13"/>
  <c r="J1506" i="13"/>
  <c r="J1011" i="13"/>
  <c r="J1027" i="13"/>
  <c r="J1043" i="13"/>
  <c r="J1059" i="13"/>
  <c r="J1075" i="13"/>
  <c r="J1091" i="13"/>
  <c r="J1107" i="13"/>
  <c r="J1123" i="13"/>
  <c r="J1139" i="13"/>
  <c r="J1155" i="13"/>
  <c r="J1171" i="13"/>
  <c r="J1187" i="13"/>
  <c r="J1203" i="13"/>
  <c r="J1219" i="13"/>
  <c r="J1413" i="13"/>
  <c r="J1477" i="13"/>
  <c r="J1541" i="13"/>
  <c r="J1613" i="13"/>
  <c r="J1710" i="13"/>
  <c r="J1719" i="13"/>
  <c r="J1439" i="13"/>
  <c r="J1691" i="13"/>
  <c r="J1751" i="13"/>
  <c r="J1021" i="13"/>
  <c r="J1037" i="13"/>
  <c r="J1053" i="13"/>
  <c r="J1069" i="13"/>
  <c r="J1085" i="13"/>
  <c r="J1101" i="13"/>
  <c r="J1117" i="13"/>
  <c r="J1133" i="13"/>
  <c r="J1149" i="13"/>
  <c r="J1165" i="13"/>
  <c r="J1181" i="13"/>
  <c r="J1197" i="13"/>
  <c r="J1213" i="13"/>
  <c r="J1237" i="13"/>
  <c r="J1244" i="13"/>
  <c r="J1251" i="13"/>
  <c r="J1269" i="13"/>
  <c r="J1276" i="13"/>
  <c r="J1283" i="13"/>
  <c r="J1301" i="13"/>
  <c r="J1308" i="13"/>
  <c r="J1315" i="13"/>
  <c r="J1333" i="13"/>
  <c r="J1340" i="13"/>
  <c r="J1347" i="13"/>
  <c r="J1365" i="13"/>
  <c r="J1372" i="13"/>
  <c r="J1405" i="13"/>
  <c r="J1409" i="13"/>
  <c r="J1469" i="13"/>
  <c r="J1473" i="13"/>
  <c r="J1533" i="13"/>
  <c r="J1537" i="13"/>
  <c r="J1752" i="13"/>
  <c r="J1779" i="13"/>
  <c r="J1792" i="13"/>
  <c r="J1401" i="13"/>
  <c r="J1433" i="13"/>
  <c r="J1465" i="13"/>
  <c r="J1497" i="13"/>
  <c r="J1529" i="13"/>
  <c r="J1561" i="13"/>
  <c r="J1567" i="13"/>
  <c r="J1570" i="13"/>
  <c r="J1573" i="13"/>
  <c r="J1597" i="13"/>
  <c r="J1628" i="13"/>
  <c r="J1638" i="13"/>
  <c r="J1642" i="13"/>
  <c r="J1652" i="13"/>
  <c r="J1666" i="13"/>
  <c r="J1715" i="13"/>
  <c r="J1731" i="13"/>
  <c r="J1744" i="13"/>
  <c r="J1776" i="13"/>
  <c r="J1588" i="13"/>
  <c r="J1594" i="13"/>
  <c r="J1618" i="13"/>
  <c r="J1646" i="13"/>
  <c r="J1685" i="13"/>
  <c r="J1693" i="13"/>
  <c r="J1712" i="13"/>
  <c r="J1728" i="13"/>
  <c r="J1789" i="13"/>
  <c r="J1813" i="13"/>
  <c r="J1595" i="13"/>
  <c r="J1608" i="13"/>
  <c r="J1625" i="13"/>
  <c r="J1670" i="13"/>
  <c r="J1781" i="13"/>
  <c r="J1814" i="13"/>
  <c r="J1612" i="13"/>
  <c r="J1622" i="13"/>
  <c r="J1626" i="13"/>
  <c r="J1650" i="13"/>
  <c r="J1694" i="13"/>
  <c r="J1709" i="13"/>
  <c r="J1717" i="13"/>
  <c r="J1725" i="13"/>
  <c r="J1749" i="13"/>
  <c r="J1765" i="13"/>
  <c r="J1798" i="13"/>
  <c r="J1657" i="13"/>
  <c r="J1750" i="13"/>
  <c r="J1758" i="13"/>
  <c r="J1766" i="13"/>
  <c r="J1774" i="13"/>
  <c r="J1799" i="13"/>
  <c r="J1609" i="13"/>
  <c r="J1654" i="13"/>
  <c r="J1672" i="13"/>
  <c r="J1734" i="13"/>
  <c r="J1783" i="13"/>
  <c r="J1808" i="13"/>
  <c r="J1838" i="13"/>
  <c r="J1853" i="13"/>
  <c r="J1872" i="13"/>
  <c r="J1902" i="13"/>
  <c r="J1917" i="13"/>
  <c r="J1936" i="13"/>
  <c r="J1944" i="13"/>
  <c r="J1960" i="13"/>
  <c r="J1968" i="13"/>
  <c r="J1816" i="13"/>
  <c r="J1880" i="13"/>
  <c r="J1952" i="13"/>
  <c r="J1760" i="13"/>
  <c r="J1824" i="13"/>
  <c r="J1854" i="13"/>
  <c r="J1869" i="13"/>
  <c r="J1888" i="13"/>
  <c r="J1918" i="13"/>
  <c r="J1933" i="13"/>
  <c r="J1704" i="13"/>
  <c r="J1768" i="13"/>
  <c r="J1832" i="13"/>
  <c r="J1896" i="13"/>
  <c r="J1926" i="13"/>
  <c r="J1941" i="13"/>
  <c r="J1998" i="13"/>
  <c r="J1840" i="13"/>
  <c r="J1870" i="13"/>
  <c r="J1904" i="13"/>
  <c r="J1982" i="13"/>
  <c r="J1720" i="13"/>
  <c r="J1784" i="13"/>
  <c r="J1848" i="13"/>
  <c r="J1912" i="13"/>
  <c r="J1966" i="13"/>
  <c r="J1974" i="13"/>
  <c r="J1837" i="13"/>
  <c r="J1856" i="13"/>
  <c r="J1886" i="13"/>
  <c r="J1901" i="13"/>
  <c r="J1920" i="13"/>
  <c r="J1958" i="13"/>
  <c r="J1800" i="13"/>
  <c r="J1864" i="13"/>
  <c r="J1928" i="13"/>
  <c r="J1943" i="13"/>
  <c r="J1976" i="13"/>
  <c r="J1992" i="13"/>
  <c r="J1990" i="13"/>
  <c r="J1996" i="13"/>
  <c r="J2006" i="13"/>
  <c r="J2008" i="13"/>
  <c r="H123" i="31"/>
  <c r="H122" i="31"/>
  <c r="H121" i="31"/>
  <c r="H119" i="31"/>
  <c r="H118" i="31"/>
  <c r="H117" i="31"/>
  <c r="H116" i="31"/>
  <c r="H115" i="31"/>
  <c r="H114" i="31"/>
  <c r="H113" i="31"/>
  <c r="H112" i="31"/>
  <c r="H111" i="31"/>
  <c r="H110" i="31"/>
  <c r="H109" i="31"/>
  <c r="H108" i="31"/>
  <c r="H107" i="31"/>
  <c r="H106" i="31"/>
  <c r="H105" i="31"/>
  <c r="H104" i="31"/>
  <c r="H103" i="31"/>
  <c r="H102" i="31"/>
  <c r="H101" i="31"/>
  <c r="H100" i="31"/>
  <c r="H99" i="31"/>
  <c r="H98" i="31"/>
  <c r="H97" i="31"/>
  <c r="H96" i="31"/>
  <c r="H95" i="31"/>
  <c r="H94" i="31"/>
  <c r="H92" i="31"/>
  <c r="H91" i="31"/>
  <c r="H90" i="31"/>
  <c r="H89" i="31"/>
  <c r="H88" i="31"/>
  <c r="H87" i="31"/>
  <c r="H86" i="31"/>
  <c r="H85" i="31"/>
  <c r="H84" i="31"/>
  <c r="H83" i="31"/>
  <c r="H81" i="31"/>
  <c r="H80" i="31"/>
  <c r="H79" i="31"/>
  <c r="H78" i="31"/>
  <c r="H77" i="31"/>
  <c r="H76" i="31"/>
  <c r="H75" i="31"/>
  <c r="H74" i="31"/>
  <c r="H73" i="31"/>
  <c r="H72" i="31"/>
  <c r="H71" i="31"/>
  <c r="H70" i="31"/>
  <c r="H69" i="31"/>
  <c r="H46" i="31" l="1"/>
  <c r="F7" i="31" l="1"/>
  <c r="H22" i="4"/>
  <c r="H29" i="4" s="1"/>
  <c r="G22" i="4"/>
  <c r="G29" i="4" s="1"/>
  <c r="F1789" i="37"/>
  <c r="F1788" i="37"/>
  <c r="F1787" i="37"/>
  <c r="F1786" i="37"/>
  <c r="F1785" i="37"/>
  <c r="F1784" i="37"/>
  <c r="F1783" i="37"/>
  <c r="F1782" i="37"/>
  <c r="F1781" i="37"/>
  <c r="F1780" i="37"/>
  <c r="F1779" i="37"/>
  <c r="F1778" i="37"/>
  <c r="F1777" i="37"/>
  <c r="F1776" i="37"/>
  <c r="F1775" i="37"/>
  <c r="F1774" i="37"/>
  <c r="F1773" i="37"/>
  <c r="F1772" i="37"/>
  <c r="F1771" i="37"/>
  <c r="F1770" i="37"/>
  <c r="F1769" i="37"/>
  <c r="F1768" i="37"/>
  <c r="F1767" i="37"/>
  <c r="F1766" i="37"/>
  <c r="F1765" i="37"/>
  <c r="F1764" i="37"/>
  <c r="F1763" i="37"/>
  <c r="F1762" i="37"/>
  <c r="F1761" i="37"/>
  <c r="F1760" i="37"/>
  <c r="F1759" i="37"/>
  <c r="F1758" i="37"/>
  <c r="F1757" i="37"/>
  <c r="F1756" i="37"/>
  <c r="F1755" i="37"/>
  <c r="F1754" i="37"/>
  <c r="F1753" i="37"/>
  <c r="F1752" i="37"/>
  <c r="F1751" i="37"/>
  <c r="F1750" i="37"/>
  <c r="F1749" i="37"/>
  <c r="F1748" i="37"/>
  <c r="F1747" i="37"/>
  <c r="F1746" i="37"/>
  <c r="F1745" i="37"/>
  <c r="F1744" i="37"/>
  <c r="F1743" i="37"/>
  <c r="F1742" i="37"/>
  <c r="F1741" i="37"/>
  <c r="F1740" i="37"/>
  <c r="F1739" i="37"/>
  <c r="F1738" i="37"/>
  <c r="F1737" i="37"/>
  <c r="F1736" i="37"/>
  <c r="F1735" i="37"/>
  <c r="F1734" i="37"/>
  <c r="F1733" i="37"/>
  <c r="F1732" i="37"/>
  <c r="F1731" i="37"/>
  <c r="F1730" i="37"/>
  <c r="F1729" i="37"/>
  <c r="F1728" i="37"/>
  <c r="F1727" i="37"/>
  <c r="F1726" i="37"/>
  <c r="F1725" i="37"/>
  <c r="F1724" i="37"/>
  <c r="F1723" i="37"/>
  <c r="F1722" i="37"/>
  <c r="F1721" i="37"/>
  <c r="F1720" i="37"/>
  <c r="F1719" i="37"/>
  <c r="F1718" i="37"/>
  <c r="F1717" i="37"/>
  <c r="F1716" i="37"/>
  <c r="F1715" i="37"/>
  <c r="F1714" i="37"/>
  <c r="F1713" i="37"/>
  <c r="F1712" i="37"/>
  <c r="F1711" i="37"/>
  <c r="F1710" i="37"/>
  <c r="F1709" i="37"/>
  <c r="F1708" i="37"/>
  <c r="F1707" i="37"/>
  <c r="F1706" i="37"/>
  <c r="F1705" i="37"/>
  <c r="F1704" i="37"/>
  <c r="F1703" i="37"/>
  <c r="F1702" i="37"/>
  <c r="F1701" i="37"/>
  <c r="F1700" i="37"/>
  <c r="F1699" i="37"/>
  <c r="F1698" i="37"/>
  <c r="F1697" i="37"/>
  <c r="F1696" i="37"/>
  <c r="F1695" i="37"/>
  <c r="F1694" i="37"/>
  <c r="F1693" i="37"/>
  <c r="F1692" i="37"/>
  <c r="F1691" i="37"/>
  <c r="F1690" i="37"/>
  <c r="F1689" i="37"/>
  <c r="F1688" i="37"/>
  <c r="F1687" i="37"/>
  <c r="F1686" i="37"/>
  <c r="F1685" i="37"/>
  <c r="F1684" i="37"/>
  <c r="F1683" i="37"/>
  <c r="F1682" i="37"/>
  <c r="F1681" i="37"/>
  <c r="F1680" i="37"/>
  <c r="F1679" i="37"/>
  <c r="F1678" i="37"/>
  <c r="F1677" i="37"/>
  <c r="F1676" i="37"/>
  <c r="F1675" i="37"/>
  <c r="F1674" i="37"/>
  <c r="F1673" i="37"/>
  <c r="F1672" i="37"/>
  <c r="F1671" i="37"/>
  <c r="F1670" i="37"/>
  <c r="F1669" i="37"/>
  <c r="F1668" i="37"/>
  <c r="F1667" i="37"/>
  <c r="F1666" i="37"/>
  <c r="F1665" i="37"/>
  <c r="F1664" i="37"/>
  <c r="F1663" i="37"/>
  <c r="F1662" i="37"/>
  <c r="F1661" i="37"/>
  <c r="F1660" i="37"/>
  <c r="F1659" i="37"/>
  <c r="F1658" i="37"/>
  <c r="F1657" i="37"/>
  <c r="F1656" i="37"/>
  <c r="F1655" i="37"/>
  <c r="F1654" i="37"/>
  <c r="F1653" i="37"/>
  <c r="F1652" i="37"/>
  <c r="F1651" i="37"/>
  <c r="F1650" i="37"/>
  <c r="F1649" i="37"/>
  <c r="F1648" i="37"/>
  <c r="F1647" i="37"/>
  <c r="F1646" i="37"/>
  <c r="F1645" i="37"/>
  <c r="F1644" i="37"/>
  <c r="F1643" i="37"/>
  <c r="F1642" i="37"/>
  <c r="F1641" i="37"/>
  <c r="F1640" i="37"/>
  <c r="F1639" i="37"/>
  <c r="F1638" i="37"/>
  <c r="F1637" i="37"/>
  <c r="F1636" i="37"/>
  <c r="F1635" i="37"/>
  <c r="F1634" i="37"/>
  <c r="F1633" i="37"/>
  <c r="F1632" i="37"/>
  <c r="F1631" i="37"/>
  <c r="F1630" i="37"/>
  <c r="F1629" i="37"/>
  <c r="F1628" i="37"/>
  <c r="F1627" i="37"/>
  <c r="F1626" i="37"/>
  <c r="F1625" i="37"/>
  <c r="F1624" i="37"/>
  <c r="F1623" i="37"/>
  <c r="F1622" i="37"/>
  <c r="F1621" i="37"/>
  <c r="F1620" i="37"/>
  <c r="F1619" i="37"/>
  <c r="F1618" i="37"/>
  <c r="F1617" i="37"/>
  <c r="F1616" i="37"/>
  <c r="F1615" i="37"/>
  <c r="F1614" i="37"/>
  <c r="F1613" i="37"/>
  <c r="F1612" i="37"/>
  <c r="F1611" i="37"/>
  <c r="F1610" i="37"/>
  <c r="F1609" i="37"/>
  <c r="F1608" i="37"/>
  <c r="F1607" i="37"/>
  <c r="F1606" i="37"/>
  <c r="F1605" i="37"/>
  <c r="F1604" i="37"/>
  <c r="F1603" i="37"/>
  <c r="F1602" i="37"/>
  <c r="F1601" i="37"/>
  <c r="F1600" i="37"/>
  <c r="F1599" i="37"/>
  <c r="F1598" i="37"/>
  <c r="F1597" i="37"/>
  <c r="F1596" i="37"/>
  <c r="F1595" i="37"/>
  <c r="F1594" i="37"/>
  <c r="F1593" i="37"/>
  <c r="F1592" i="37"/>
  <c r="F1591" i="37"/>
  <c r="F1590" i="37"/>
  <c r="F1589" i="37"/>
  <c r="F1588" i="37"/>
  <c r="F1587" i="37"/>
  <c r="F1586" i="37"/>
  <c r="F1585" i="37"/>
  <c r="F1584" i="37"/>
  <c r="F1583" i="37"/>
  <c r="F1582" i="37"/>
  <c r="F1581" i="37"/>
  <c r="F1580" i="37"/>
  <c r="F1579" i="37"/>
  <c r="F1578" i="37"/>
  <c r="F1577" i="37"/>
  <c r="F1576" i="37"/>
  <c r="F1575" i="37"/>
  <c r="F1574" i="37"/>
  <c r="F1573" i="37"/>
  <c r="F1572" i="37"/>
  <c r="F1571" i="37"/>
  <c r="F1570" i="37"/>
  <c r="F1569" i="37"/>
  <c r="F1568" i="37"/>
  <c r="F1567" i="37"/>
  <c r="F1566" i="37"/>
  <c r="F1565" i="37"/>
  <c r="F1564" i="37"/>
  <c r="F1563" i="37"/>
  <c r="F1562" i="37"/>
  <c r="F1561" i="37"/>
  <c r="F1560" i="37"/>
  <c r="F1559" i="37"/>
  <c r="F1558" i="37"/>
  <c r="F1557" i="37"/>
  <c r="F1556" i="37"/>
  <c r="F1555" i="37"/>
  <c r="F1554" i="37"/>
  <c r="F1553" i="37"/>
  <c r="F1552" i="37"/>
  <c r="F1551" i="37"/>
  <c r="F1550" i="37"/>
  <c r="F1549" i="37"/>
  <c r="F1548" i="37"/>
  <c r="F1547" i="37"/>
  <c r="F1546" i="37"/>
  <c r="F1545" i="37"/>
  <c r="F1544" i="37"/>
  <c r="F1543" i="37"/>
  <c r="F1542" i="37"/>
  <c r="F1541" i="37"/>
  <c r="F1540" i="37"/>
  <c r="F1539" i="37"/>
  <c r="F1538" i="37"/>
  <c r="F1537" i="37"/>
  <c r="F1536" i="37"/>
  <c r="F1535" i="37"/>
  <c r="F1534" i="37"/>
  <c r="F1533" i="37"/>
  <c r="F1532" i="37"/>
  <c r="F1531" i="37"/>
  <c r="F1530" i="37"/>
  <c r="F1529" i="37"/>
  <c r="F1528" i="37"/>
  <c r="F1527" i="37"/>
  <c r="F1526" i="37"/>
  <c r="F1525" i="37"/>
  <c r="F1524" i="37"/>
  <c r="F1523" i="37"/>
  <c r="F1522" i="37"/>
  <c r="F1521" i="37"/>
  <c r="F1520" i="37"/>
  <c r="F1519" i="37"/>
  <c r="F1518" i="37"/>
  <c r="F1517" i="37"/>
  <c r="F1516" i="37"/>
  <c r="F1515" i="37"/>
  <c r="F1514" i="37"/>
  <c r="F1513" i="37"/>
  <c r="F1512" i="37"/>
  <c r="F1511" i="37"/>
  <c r="F1510" i="37"/>
  <c r="F1509" i="37"/>
  <c r="F1508" i="37"/>
  <c r="F1507" i="37"/>
  <c r="F1506" i="37"/>
  <c r="F1505" i="37"/>
  <c r="F1504" i="37"/>
  <c r="F1503" i="37"/>
  <c r="F1502" i="37"/>
  <c r="F1501" i="37"/>
  <c r="F1500" i="37"/>
  <c r="F1499" i="37"/>
  <c r="F1498" i="37"/>
  <c r="F1497" i="37"/>
  <c r="F1496" i="37"/>
  <c r="F1495" i="37"/>
  <c r="F1494" i="37"/>
  <c r="F1493" i="37"/>
  <c r="F1492" i="37"/>
  <c r="F1491" i="37"/>
  <c r="F1490" i="37"/>
  <c r="F1489" i="37"/>
  <c r="F1488" i="37"/>
  <c r="F1487" i="37"/>
  <c r="F1486" i="37"/>
  <c r="F1485" i="37"/>
  <c r="F1484" i="37"/>
  <c r="F1483" i="37"/>
  <c r="F1482" i="37"/>
  <c r="F1481" i="37"/>
  <c r="F1480" i="37"/>
  <c r="F1479" i="37"/>
  <c r="F1478" i="37"/>
  <c r="F1477" i="37"/>
  <c r="F1476" i="37"/>
  <c r="F1475" i="37"/>
  <c r="F1474" i="37"/>
  <c r="F1473" i="37"/>
  <c r="F1472" i="37"/>
  <c r="F1471" i="37"/>
  <c r="F1470" i="37"/>
  <c r="F1469" i="37"/>
  <c r="F1468" i="37"/>
  <c r="F1467" i="37"/>
  <c r="F1466" i="37"/>
  <c r="F1465" i="37"/>
  <c r="F1464" i="37"/>
  <c r="F1463" i="37"/>
  <c r="F1462" i="37"/>
  <c r="F1461" i="37"/>
  <c r="F1460" i="37"/>
  <c r="F1459" i="37"/>
  <c r="F1458" i="37"/>
  <c r="F1457" i="37"/>
  <c r="F1456" i="37"/>
  <c r="F1455" i="37"/>
  <c r="F1454" i="37"/>
  <c r="F1453" i="37"/>
  <c r="F1452" i="37"/>
  <c r="F1451" i="37"/>
  <c r="F1450" i="37"/>
  <c r="F1449" i="37"/>
  <c r="F1448" i="37"/>
  <c r="F1447" i="37"/>
  <c r="F1446" i="37"/>
  <c r="F1445" i="37"/>
  <c r="F1444" i="37"/>
  <c r="F1443" i="37"/>
  <c r="F1442" i="37"/>
  <c r="F1441" i="37"/>
  <c r="F1440" i="37"/>
  <c r="F1439" i="37"/>
  <c r="F1438" i="37"/>
  <c r="F1437" i="37"/>
  <c r="F1436" i="37"/>
  <c r="F1435" i="37"/>
  <c r="F1434" i="37"/>
  <c r="F1433" i="37"/>
  <c r="F1432" i="37"/>
  <c r="F1431" i="37"/>
  <c r="F1430" i="37"/>
  <c r="F1429" i="37"/>
  <c r="F1428" i="37"/>
  <c r="F1427" i="37"/>
  <c r="F1426" i="37"/>
  <c r="F1425" i="37"/>
  <c r="F1424" i="37"/>
  <c r="F1423" i="37"/>
  <c r="F1422" i="37"/>
  <c r="F1421" i="37"/>
  <c r="F1420" i="37"/>
  <c r="F1419" i="37"/>
  <c r="F1418" i="37"/>
  <c r="F1417" i="37"/>
  <c r="F1416" i="37"/>
  <c r="F1415" i="37"/>
  <c r="F1414" i="37"/>
  <c r="F1413" i="37"/>
  <c r="F1412" i="37"/>
  <c r="F1411" i="37"/>
  <c r="F1410" i="37"/>
  <c r="F1409" i="37"/>
  <c r="F1408" i="37"/>
  <c r="F1407" i="37"/>
  <c r="F1406" i="37"/>
  <c r="F1405" i="37"/>
  <c r="F1404" i="37"/>
  <c r="F1403" i="37"/>
  <c r="F1402" i="37"/>
  <c r="F1401" i="37"/>
  <c r="F1400" i="37"/>
  <c r="F1399" i="37"/>
  <c r="F1398" i="37"/>
  <c r="F1397" i="37"/>
  <c r="F1396" i="37"/>
  <c r="F1395" i="37"/>
  <c r="F1394" i="37"/>
  <c r="F1393" i="37"/>
  <c r="F1392" i="37"/>
  <c r="F1391" i="37"/>
  <c r="F1390" i="37"/>
  <c r="F1389" i="37"/>
  <c r="F1388" i="37"/>
  <c r="F1387" i="37"/>
  <c r="F1386" i="37"/>
  <c r="F1385" i="37"/>
  <c r="F1384" i="37"/>
  <c r="F1383" i="37"/>
  <c r="F1382" i="37"/>
  <c r="F1381" i="37"/>
  <c r="F1380" i="37"/>
  <c r="F1379" i="37"/>
  <c r="F1378" i="37"/>
  <c r="F1377" i="37"/>
  <c r="F1376" i="37"/>
  <c r="F1375" i="37"/>
  <c r="F1374" i="37"/>
  <c r="F1373" i="37"/>
  <c r="F1372" i="37"/>
  <c r="F1371" i="37"/>
  <c r="F1370" i="37"/>
  <c r="F1369" i="37"/>
  <c r="F1368" i="37"/>
  <c r="F1367" i="37"/>
  <c r="F1366" i="37"/>
  <c r="F1365" i="37"/>
  <c r="F1364" i="37"/>
  <c r="F1363" i="37"/>
  <c r="F1362" i="37"/>
  <c r="F1361" i="37"/>
  <c r="F1360" i="37"/>
  <c r="F1359" i="37"/>
  <c r="F1358" i="37"/>
  <c r="F1357" i="37"/>
  <c r="F1356" i="37"/>
  <c r="F1355" i="37"/>
  <c r="F1354" i="37"/>
  <c r="F1353" i="37"/>
  <c r="F1352" i="37"/>
  <c r="F1351" i="37"/>
  <c r="F1350" i="37"/>
  <c r="F1349" i="37"/>
  <c r="F1348" i="37"/>
  <c r="F1347" i="37"/>
  <c r="F1346" i="37"/>
  <c r="F1345" i="37"/>
  <c r="F1344" i="37"/>
  <c r="F1343" i="37"/>
  <c r="F1342" i="37"/>
  <c r="F1341" i="37"/>
  <c r="F1340" i="37"/>
  <c r="F1339" i="37"/>
  <c r="F1338" i="37"/>
  <c r="F1337" i="37"/>
  <c r="F1336" i="37"/>
  <c r="F1335" i="37"/>
  <c r="F1334" i="37"/>
  <c r="F1333" i="37"/>
  <c r="F1332" i="37"/>
  <c r="F1331" i="37"/>
  <c r="F1330" i="37"/>
  <c r="F1329" i="37"/>
  <c r="F1328" i="37"/>
  <c r="F1327" i="37"/>
  <c r="F1326" i="37"/>
  <c r="F1325" i="37"/>
  <c r="F1324" i="37"/>
  <c r="F1323" i="37"/>
  <c r="F1322" i="37"/>
  <c r="F1321" i="37"/>
  <c r="F1320" i="37"/>
  <c r="F1319" i="37"/>
  <c r="F1318" i="37"/>
  <c r="F1317" i="37"/>
  <c r="F1316" i="37"/>
  <c r="F1315" i="37"/>
  <c r="F1314" i="37"/>
  <c r="F1313" i="37"/>
  <c r="F1312" i="37"/>
  <c r="F1311" i="37"/>
  <c r="F1310" i="37"/>
  <c r="F1309" i="37"/>
  <c r="F1308" i="37"/>
  <c r="F1307" i="37"/>
  <c r="F1306" i="37"/>
  <c r="F1305" i="37"/>
  <c r="F1304" i="37"/>
  <c r="F1303" i="37"/>
  <c r="F1302" i="37"/>
  <c r="F1301" i="37"/>
  <c r="F1300" i="37"/>
  <c r="F1299" i="37"/>
  <c r="F1298" i="37"/>
  <c r="F1297" i="37"/>
  <c r="F1296" i="37"/>
  <c r="F1295" i="37"/>
  <c r="F1294" i="37"/>
  <c r="F1293" i="37"/>
  <c r="F1292" i="37"/>
  <c r="F1291" i="37"/>
  <c r="F1290" i="37"/>
  <c r="F1289" i="37"/>
  <c r="F1288" i="37"/>
  <c r="F1287" i="37"/>
  <c r="F1286" i="37"/>
  <c r="F1285" i="37"/>
  <c r="F1284" i="37"/>
  <c r="F1283" i="37"/>
  <c r="F1282" i="37"/>
  <c r="F1281" i="37"/>
  <c r="F1280" i="37"/>
  <c r="F1279" i="37"/>
  <c r="F1278" i="37"/>
  <c r="F1277" i="37"/>
  <c r="F1276" i="37"/>
  <c r="F1275" i="37"/>
  <c r="F1274" i="37"/>
  <c r="F1273" i="37"/>
  <c r="F1272" i="37"/>
  <c r="F1271" i="37"/>
  <c r="F1270" i="37"/>
  <c r="F1269" i="37"/>
  <c r="F1268" i="37"/>
  <c r="F1267" i="37"/>
  <c r="F1266" i="37"/>
  <c r="F1265" i="37"/>
  <c r="F1264" i="37"/>
  <c r="F1263" i="37"/>
  <c r="F1262" i="37"/>
  <c r="F1261" i="37"/>
  <c r="F1260" i="37"/>
  <c r="F1259" i="37"/>
  <c r="F1258" i="37"/>
  <c r="F1257" i="37"/>
  <c r="F1256" i="37"/>
  <c r="F1255" i="37"/>
  <c r="F1254" i="37"/>
  <c r="F1253" i="37"/>
  <c r="F1252" i="37"/>
  <c r="F1251" i="37"/>
  <c r="F1250" i="37"/>
  <c r="F1249" i="37"/>
  <c r="F1248" i="37"/>
  <c r="F1247" i="37"/>
  <c r="F1246" i="37"/>
  <c r="F1245" i="37"/>
  <c r="F1244" i="37"/>
  <c r="F1243" i="37"/>
  <c r="F1242" i="37"/>
  <c r="F1241" i="37"/>
  <c r="F1240" i="37"/>
  <c r="F1239" i="37"/>
  <c r="F1238" i="37"/>
  <c r="F1237" i="37"/>
  <c r="F1236" i="37"/>
  <c r="F1235" i="37"/>
  <c r="F1234" i="37"/>
  <c r="F1233" i="37"/>
  <c r="F1232" i="37"/>
  <c r="F1231" i="37"/>
  <c r="F1230" i="37"/>
  <c r="F1229" i="37"/>
  <c r="F1228" i="37"/>
  <c r="F1227" i="37"/>
  <c r="F1226" i="37"/>
  <c r="F1225" i="37"/>
  <c r="F1224" i="37"/>
  <c r="F1223" i="37"/>
  <c r="F1222" i="37"/>
  <c r="F1221" i="37"/>
  <c r="F1220" i="37"/>
  <c r="F1219" i="37"/>
  <c r="F1218" i="37"/>
  <c r="F1217" i="37"/>
  <c r="F1216" i="37"/>
  <c r="F1215" i="37"/>
  <c r="F1214" i="37"/>
  <c r="F1213" i="37"/>
  <c r="F1212" i="37"/>
  <c r="F1211" i="37"/>
  <c r="F1210" i="37"/>
  <c r="F1209" i="37"/>
  <c r="F1208" i="37"/>
  <c r="F1207" i="37"/>
  <c r="F1206" i="37"/>
  <c r="F1205" i="37"/>
  <c r="F1204" i="37"/>
  <c r="F1203" i="37"/>
  <c r="F1202" i="37"/>
  <c r="F1201" i="37"/>
  <c r="F1200" i="37"/>
  <c r="F1199" i="37"/>
  <c r="F1198" i="37"/>
  <c r="F1197" i="37"/>
  <c r="F1196" i="37"/>
  <c r="F1195" i="37"/>
  <c r="F1194" i="37"/>
  <c r="F1193" i="37"/>
  <c r="F1192" i="37"/>
  <c r="F1191" i="37"/>
  <c r="F1190" i="37"/>
  <c r="F1189" i="37"/>
  <c r="F1188" i="37"/>
  <c r="F1187" i="37"/>
  <c r="F1186" i="37"/>
  <c r="F1185" i="37"/>
  <c r="F1184" i="37"/>
  <c r="F1183" i="37"/>
  <c r="F1182" i="37"/>
  <c r="F1181" i="37"/>
  <c r="F1180" i="37"/>
  <c r="F1179" i="37"/>
  <c r="F1178" i="37"/>
  <c r="F1177" i="37"/>
  <c r="F1176" i="37"/>
  <c r="F1175" i="37"/>
  <c r="F1174" i="37"/>
  <c r="F1173" i="37"/>
  <c r="F1172" i="37"/>
  <c r="F1171" i="37"/>
  <c r="F1170" i="37"/>
  <c r="F1169" i="37"/>
  <c r="F1168" i="37"/>
  <c r="F1167" i="37"/>
  <c r="F1166" i="37"/>
  <c r="F1165" i="37"/>
  <c r="F1164" i="37"/>
  <c r="F1163" i="37"/>
  <c r="F1162" i="37"/>
  <c r="F1161" i="37"/>
  <c r="F1160" i="37"/>
  <c r="F1159" i="37"/>
  <c r="F1158" i="37"/>
  <c r="F1157" i="37"/>
  <c r="F1156" i="37"/>
  <c r="F1155" i="37"/>
  <c r="F1154" i="37"/>
  <c r="F1153" i="37"/>
  <c r="F1152" i="37"/>
  <c r="F1151" i="37"/>
  <c r="F1150" i="37"/>
  <c r="F1149" i="37"/>
  <c r="F1148" i="37"/>
  <c r="F1147" i="37"/>
  <c r="F1146" i="37"/>
  <c r="F1145" i="37"/>
  <c r="F1144" i="37"/>
  <c r="F1143" i="37"/>
  <c r="F1142" i="37"/>
  <c r="F1141" i="37"/>
  <c r="F1140" i="37"/>
  <c r="F1139" i="37"/>
  <c r="F1138" i="37"/>
  <c r="F1137" i="37"/>
  <c r="F1136" i="37"/>
  <c r="F1135" i="37"/>
  <c r="F1134" i="37"/>
  <c r="F1133" i="37"/>
  <c r="F1132" i="37"/>
  <c r="F1131" i="37"/>
  <c r="F1130" i="37"/>
  <c r="F1129" i="37"/>
  <c r="F1128" i="37"/>
  <c r="F1127" i="37"/>
  <c r="F1126" i="37"/>
  <c r="F1125" i="37"/>
  <c r="F1124" i="37"/>
  <c r="F1123" i="37"/>
  <c r="F1122" i="37"/>
  <c r="F1121" i="37"/>
  <c r="F1120" i="37"/>
  <c r="F1119" i="37"/>
  <c r="F1118" i="37"/>
  <c r="F1117" i="37"/>
  <c r="F1116" i="37"/>
  <c r="F1115" i="37"/>
  <c r="F1114" i="37"/>
  <c r="F1113" i="37"/>
  <c r="F1112" i="37"/>
  <c r="F1111" i="37"/>
  <c r="F1110" i="37"/>
  <c r="F1109" i="37"/>
  <c r="F1108" i="37"/>
  <c r="F1107" i="37"/>
  <c r="F1106" i="37"/>
  <c r="F1105" i="37"/>
  <c r="F1104" i="37"/>
  <c r="F1103" i="37"/>
  <c r="F1102" i="37"/>
  <c r="F1101" i="37"/>
  <c r="F1100" i="37"/>
  <c r="F1099" i="37"/>
  <c r="F1098" i="37"/>
  <c r="F1097" i="37"/>
  <c r="F1096" i="37"/>
  <c r="F1095" i="37"/>
  <c r="F1094" i="37"/>
  <c r="F1093" i="37"/>
  <c r="F1092" i="37"/>
  <c r="F1091" i="37"/>
  <c r="F1090" i="37"/>
  <c r="F1089" i="37"/>
  <c r="F1088" i="37"/>
  <c r="F1087" i="37"/>
  <c r="F1086" i="37"/>
  <c r="F1085" i="37"/>
  <c r="F1084" i="37"/>
  <c r="F1083" i="37"/>
  <c r="F1082" i="37"/>
  <c r="F1081" i="37"/>
  <c r="F1080" i="37"/>
  <c r="F1079" i="37"/>
  <c r="F1078" i="37"/>
  <c r="F1077" i="37"/>
  <c r="F1076" i="37"/>
  <c r="F1075" i="37"/>
  <c r="F1074" i="37"/>
  <c r="F1073" i="37"/>
  <c r="F1072" i="37"/>
  <c r="F1071" i="37"/>
  <c r="F1070" i="37"/>
  <c r="F1069" i="37"/>
  <c r="F1068" i="37"/>
  <c r="F1067" i="37"/>
  <c r="F1066" i="37"/>
  <c r="F1065" i="37"/>
  <c r="F1064" i="37"/>
  <c r="F1063" i="37"/>
  <c r="F1062" i="37"/>
  <c r="F1061" i="37"/>
  <c r="F1060" i="37"/>
  <c r="F1059" i="37"/>
  <c r="F1058" i="37"/>
  <c r="F1057" i="37"/>
  <c r="F1056" i="37"/>
  <c r="F1055" i="37"/>
  <c r="F1054" i="37"/>
  <c r="F1053" i="37"/>
  <c r="F1052" i="37"/>
  <c r="F1051" i="37"/>
  <c r="F1050" i="37"/>
  <c r="F1049" i="37"/>
  <c r="F1048" i="37"/>
  <c r="F1047" i="37"/>
  <c r="F1046" i="37"/>
  <c r="F1045" i="37"/>
  <c r="F1044" i="37"/>
  <c r="F1043" i="37"/>
  <c r="F1042" i="37"/>
  <c r="F1041" i="37"/>
  <c r="F1040" i="37"/>
  <c r="F1039" i="37"/>
  <c r="F1038" i="37"/>
  <c r="F1037" i="37"/>
  <c r="F1036" i="37"/>
  <c r="F1035" i="37"/>
  <c r="F1034" i="37"/>
  <c r="F1033" i="37"/>
  <c r="F1032" i="37"/>
  <c r="F1031" i="37"/>
  <c r="F1030" i="37"/>
  <c r="F1029" i="37"/>
  <c r="F1028" i="37"/>
  <c r="F1027" i="37"/>
  <c r="F1026" i="37"/>
  <c r="F1025" i="37"/>
  <c r="F1024" i="37"/>
  <c r="F1023" i="37"/>
  <c r="F1022" i="37"/>
  <c r="F1021" i="37"/>
  <c r="F1020" i="37"/>
  <c r="F1019" i="37"/>
  <c r="F1018" i="37"/>
  <c r="F1017" i="37"/>
  <c r="F1016" i="37"/>
  <c r="F1015" i="37"/>
  <c r="F1014" i="37"/>
  <c r="F1013" i="37"/>
  <c r="F1012" i="37"/>
  <c r="F1011" i="37"/>
  <c r="F1010" i="37"/>
  <c r="F1009" i="37"/>
  <c r="F1008" i="37"/>
  <c r="F1007" i="37"/>
  <c r="F1006" i="37"/>
  <c r="F1005" i="37"/>
  <c r="F1004" i="37"/>
  <c r="F1003" i="37"/>
  <c r="F1002" i="37"/>
  <c r="F1001" i="37"/>
  <c r="F1000" i="37"/>
  <c r="F999" i="37"/>
  <c r="F998" i="37"/>
  <c r="F997" i="37"/>
  <c r="F996" i="37"/>
  <c r="F995" i="37"/>
  <c r="F994" i="37"/>
  <c r="F993" i="37"/>
  <c r="F992" i="37"/>
  <c r="F991" i="37"/>
  <c r="F990" i="37"/>
  <c r="F989" i="37"/>
  <c r="F988" i="37"/>
  <c r="F987" i="37"/>
  <c r="F986" i="37"/>
  <c r="F985" i="37"/>
  <c r="F984" i="37"/>
  <c r="F983" i="37"/>
  <c r="F982" i="37"/>
  <c r="F981" i="37"/>
  <c r="F980" i="37"/>
  <c r="F979" i="37"/>
  <c r="F978" i="37"/>
  <c r="F977" i="37"/>
  <c r="F976" i="37"/>
  <c r="F975" i="37"/>
  <c r="F974" i="37"/>
  <c r="F973" i="37"/>
  <c r="F972" i="37"/>
  <c r="F971" i="37"/>
  <c r="F970" i="37"/>
  <c r="F969" i="37"/>
  <c r="F968" i="37"/>
  <c r="F967" i="37"/>
  <c r="F966" i="37"/>
  <c r="F965" i="37"/>
  <c r="F964" i="37"/>
  <c r="F963" i="37"/>
  <c r="F962" i="37"/>
  <c r="F961" i="37"/>
  <c r="F960" i="37"/>
  <c r="F959" i="37"/>
  <c r="F958" i="37"/>
  <c r="F957" i="37"/>
  <c r="F956" i="37"/>
  <c r="F955" i="37"/>
  <c r="F954" i="37"/>
  <c r="F953" i="37"/>
  <c r="F952" i="37"/>
  <c r="F951" i="37"/>
  <c r="F950" i="37"/>
  <c r="F949" i="37"/>
  <c r="F948" i="37"/>
  <c r="F947" i="37"/>
  <c r="F946" i="37"/>
  <c r="F945" i="37"/>
  <c r="F944" i="37"/>
  <c r="F943" i="37"/>
  <c r="F942" i="37"/>
  <c r="F941" i="37"/>
  <c r="F940" i="37"/>
  <c r="F939" i="37"/>
  <c r="F938" i="37"/>
  <c r="F937" i="37"/>
  <c r="F936" i="37"/>
  <c r="F935" i="37"/>
  <c r="F934" i="37"/>
  <c r="F933" i="37"/>
  <c r="F932" i="37"/>
  <c r="F931" i="37"/>
  <c r="F930" i="37"/>
  <c r="F929" i="37"/>
  <c r="F928" i="37"/>
  <c r="F927" i="37"/>
  <c r="F926" i="37"/>
  <c r="F925" i="37"/>
  <c r="F924" i="37"/>
  <c r="F923" i="37"/>
  <c r="F922" i="37"/>
  <c r="F921" i="37"/>
  <c r="F920" i="37"/>
  <c r="F919" i="37"/>
  <c r="F918" i="37"/>
  <c r="F917" i="37"/>
  <c r="F916" i="37"/>
  <c r="F915" i="37"/>
  <c r="F914" i="37"/>
  <c r="F913" i="37"/>
  <c r="F912" i="37"/>
  <c r="F911" i="37"/>
  <c r="F910" i="37"/>
  <c r="F909" i="37"/>
  <c r="F908" i="37"/>
  <c r="F907" i="37"/>
  <c r="F906" i="37"/>
  <c r="F905" i="37"/>
  <c r="F904" i="37"/>
  <c r="F903" i="37"/>
  <c r="F902" i="37"/>
  <c r="F901" i="37"/>
  <c r="F900" i="37"/>
  <c r="F899" i="37"/>
  <c r="F898" i="37"/>
  <c r="F897" i="37"/>
  <c r="F896" i="37"/>
  <c r="F895" i="37"/>
  <c r="F894" i="37"/>
  <c r="F893" i="37"/>
  <c r="F892" i="37"/>
  <c r="F891" i="37"/>
  <c r="F890" i="37"/>
  <c r="F889" i="37"/>
  <c r="F888" i="37"/>
  <c r="F887" i="37"/>
  <c r="F886" i="37"/>
  <c r="F885" i="37"/>
  <c r="F884" i="37"/>
  <c r="F883" i="37"/>
  <c r="F882" i="37"/>
  <c r="F881" i="37"/>
  <c r="F880" i="37"/>
  <c r="F879" i="37"/>
  <c r="F878" i="37"/>
  <c r="F877" i="37"/>
  <c r="F876" i="37"/>
  <c r="F875" i="37"/>
  <c r="F874" i="37"/>
  <c r="F873" i="37"/>
  <c r="F872" i="37"/>
  <c r="F871" i="37"/>
  <c r="F870" i="37"/>
  <c r="F869" i="37"/>
  <c r="F868" i="37"/>
  <c r="F867" i="37"/>
  <c r="F866" i="37"/>
  <c r="F865" i="37"/>
  <c r="F864" i="37"/>
  <c r="F863" i="37"/>
  <c r="F862" i="37"/>
  <c r="F861" i="37"/>
  <c r="F860" i="37"/>
  <c r="F859" i="37"/>
  <c r="F858" i="37"/>
  <c r="F857" i="37"/>
  <c r="F856" i="37"/>
  <c r="F855" i="37"/>
  <c r="F854" i="37"/>
  <c r="F853" i="37"/>
  <c r="F852" i="37"/>
  <c r="F851" i="37"/>
  <c r="F850" i="37"/>
  <c r="F849" i="37"/>
  <c r="F848" i="37"/>
  <c r="F847" i="37"/>
  <c r="F846" i="37"/>
  <c r="F845" i="37"/>
  <c r="F844" i="37"/>
  <c r="F843" i="37"/>
  <c r="F842" i="37"/>
  <c r="F841" i="37"/>
  <c r="F840" i="37"/>
  <c r="F839" i="37"/>
  <c r="F838" i="37"/>
  <c r="F837" i="37"/>
  <c r="F836" i="37"/>
  <c r="F835" i="37"/>
  <c r="F834" i="37"/>
  <c r="F833" i="37"/>
  <c r="F832" i="37"/>
  <c r="F831" i="37"/>
  <c r="F830" i="37"/>
  <c r="F829" i="37"/>
  <c r="F828" i="37"/>
  <c r="F827" i="37"/>
  <c r="F826" i="37"/>
  <c r="F825" i="37"/>
  <c r="F824" i="37"/>
  <c r="F823" i="37"/>
  <c r="F822" i="37"/>
  <c r="F821" i="37"/>
  <c r="F820" i="37"/>
  <c r="F819" i="37"/>
  <c r="F818" i="37"/>
  <c r="F817" i="37"/>
  <c r="F816" i="37"/>
  <c r="F815" i="37"/>
  <c r="F814" i="37"/>
  <c r="F813" i="37"/>
  <c r="F812" i="37"/>
  <c r="F811" i="37"/>
  <c r="F810" i="37"/>
  <c r="F809" i="37"/>
  <c r="F808" i="37"/>
  <c r="F807" i="37"/>
  <c r="F806" i="37"/>
  <c r="F805" i="37"/>
  <c r="F804" i="37"/>
  <c r="F803" i="37"/>
  <c r="F802" i="37"/>
  <c r="F801" i="37"/>
  <c r="F800" i="37"/>
  <c r="F799" i="37"/>
  <c r="F798" i="37"/>
  <c r="F797" i="37"/>
  <c r="F796" i="37"/>
  <c r="F795" i="37"/>
  <c r="F794" i="37"/>
  <c r="F793" i="37"/>
  <c r="F792" i="37"/>
  <c r="F791" i="37"/>
  <c r="F790" i="37"/>
  <c r="F789" i="37"/>
  <c r="F788" i="37"/>
  <c r="F787" i="37"/>
  <c r="F786" i="37"/>
  <c r="F785" i="37"/>
  <c r="F784" i="37"/>
  <c r="F783" i="37"/>
  <c r="F782" i="37"/>
  <c r="F781" i="37"/>
  <c r="F780" i="37"/>
  <c r="F779" i="37"/>
  <c r="F778" i="37"/>
  <c r="F777" i="37"/>
  <c r="F776" i="37"/>
  <c r="F775" i="37"/>
  <c r="F774" i="37"/>
  <c r="F773" i="37"/>
  <c r="F772" i="37"/>
  <c r="F771" i="37"/>
  <c r="F770" i="37"/>
  <c r="F769" i="37"/>
  <c r="F768" i="37"/>
  <c r="F767" i="37"/>
  <c r="F766" i="37"/>
  <c r="F765" i="37"/>
  <c r="F764" i="37"/>
  <c r="F763" i="37"/>
  <c r="F762" i="37"/>
  <c r="F761" i="37"/>
  <c r="F760" i="37"/>
  <c r="F759" i="37"/>
  <c r="F758" i="37"/>
  <c r="F757" i="37"/>
  <c r="F756" i="37"/>
  <c r="F755" i="37"/>
  <c r="F754" i="37"/>
  <c r="F753" i="37"/>
  <c r="F752" i="37"/>
  <c r="F751" i="37"/>
  <c r="F750" i="37"/>
  <c r="F749" i="37"/>
  <c r="F748" i="37"/>
  <c r="F747" i="37"/>
  <c r="F746" i="37"/>
  <c r="F745" i="37"/>
  <c r="F744" i="37"/>
  <c r="F743" i="37"/>
  <c r="F742" i="37"/>
  <c r="F741" i="37"/>
  <c r="F740" i="37"/>
  <c r="F739" i="37"/>
  <c r="F738" i="37"/>
  <c r="F737" i="37"/>
  <c r="F736" i="37"/>
  <c r="F735" i="37"/>
  <c r="F734" i="37"/>
  <c r="F733" i="37"/>
  <c r="F732" i="37"/>
  <c r="F731" i="37"/>
  <c r="F730" i="37"/>
  <c r="F729" i="37"/>
  <c r="F728" i="37"/>
  <c r="F727" i="37"/>
  <c r="F726" i="37"/>
  <c r="F725" i="37"/>
  <c r="F724" i="37"/>
  <c r="F723" i="37"/>
  <c r="F722" i="37"/>
  <c r="F721" i="37"/>
  <c r="F720" i="37"/>
  <c r="F719" i="37"/>
  <c r="F718" i="37"/>
  <c r="F717" i="37"/>
  <c r="F716" i="37"/>
  <c r="F715" i="37"/>
  <c r="F714" i="37"/>
  <c r="F713" i="37"/>
  <c r="F712" i="37"/>
  <c r="F711" i="37"/>
  <c r="F710" i="37"/>
  <c r="F709" i="37"/>
  <c r="F708" i="37"/>
  <c r="F707" i="37"/>
  <c r="F706" i="37"/>
  <c r="F705" i="37"/>
  <c r="F704" i="37"/>
  <c r="F703" i="37"/>
  <c r="F702" i="37"/>
  <c r="F701" i="37"/>
  <c r="F700" i="37"/>
  <c r="F699" i="37"/>
  <c r="F698" i="37"/>
  <c r="F697" i="37"/>
  <c r="F696" i="37"/>
  <c r="F695" i="37"/>
  <c r="F694" i="37"/>
  <c r="F693" i="37"/>
  <c r="F692" i="37"/>
  <c r="F691" i="37"/>
  <c r="F690" i="37"/>
  <c r="F689" i="37"/>
  <c r="F688" i="37"/>
  <c r="F687" i="37"/>
  <c r="F686" i="37"/>
  <c r="F685" i="37"/>
  <c r="F684" i="37"/>
  <c r="F683" i="37"/>
  <c r="F682" i="37"/>
  <c r="F681" i="37"/>
  <c r="F680" i="37"/>
  <c r="F679" i="37"/>
  <c r="F678" i="37"/>
  <c r="F677" i="37"/>
  <c r="F676" i="37"/>
  <c r="F675" i="37"/>
  <c r="F674" i="37"/>
  <c r="F673" i="37"/>
  <c r="F672" i="37"/>
  <c r="F671" i="37"/>
  <c r="F670" i="37"/>
  <c r="F669" i="37"/>
  <c r="F668" i="37"/>
  <c r="F667" i="37"/>
  <c r="F666" i="37"/>
  <c r="F665" i="37"/>
  <c r="F664" i="37"/>
  <c r="F663" i="37"/>
  <c r="F662" i="37"/>
  <c r="F661" i="37"/>
  <c r="F660" i="37"/>
  <c r="F659" i="37"/>
  <c r="F658" i="37"/>
  <c r="F657" i="37"/>
  <c r="F656" i="37"/>
  <c r="F655" i="37"/>
  <c r="F654" i="37"/>
  <c r="F653" i="37"/>
  <c r="F652" i="37"/>
  <c r="F651" i="37"/>
  <c r="F650" i="37"/>
  <c r="F649" i="37"/>
  <c r="F648" i="37"/>
  <c r="F647" i="37"/>
  <c r="F646" i="37"/>
  <c r="F645" i="37"/>
  <c r="F644" i="37"/>
  <c r="F643" i="37"/>
  <c r="F642" i="37"/>
  <c r="F641" i="37"/>
  <c r="F640" i="37"/>
  <c r="F639" i="37"/>
  <c r="F638" i="37"/>
  <c r="F637" i="37"/>
  <c r="F636" i="37"/>
  <c r="F635" i="37"/>
  <c r="F634" i="37"/>
  <c r="F633" i="37"/>
  <c r="F632" i="37"/>
  <c r="F631" i="37"/>
  <c r="F630" i="37"/>
  <c r="F629" i="37"/>
  <c r="F628" i="37"/>
  <c r="F627" i="37"/>
  <c r="F626" i="37"/>
  <c r="F625" i="37"/>
  <c r="F624" i="37"/>
  <c r="F623" i="37"/>
  <c r="F622" i="37"/>
  <c r="F621" i="37"/>
  <c r="F620" i="37"/>
  <c r="F619" i="37"/>
  <c r="F618" i="37"/>
  <c r="F617" i="37"/>
  <c r="F616" i="37"/>
  <c r="F615" i="37"/>
  <c r="F614" i="37"/>
  <c r="F613" i="37"/>
  <c r="F612" i="37"/>
  <c r="F611" i="37"/>
  <c r="F610" i="37"/>
  <c r="F609" i="37"/>
  <c r="F608" i="37"/>
  <c r="F607" i="37"/>
  <c r="F606" i="37"/>
  <c r="F605" i="37"/>
  <c r="F604" i="37"/>
  <c r="F603" i="37"/>
  <c r="F602" i="37"/>
  <c r="F601" i="37"/>
  <c r="F600" i="37"/>
  <c r="F599" i="37"/>
  <c r="F598" i="37"/>
  <c r="F597" i="37"/>
  <c r="F596" i="37"/>
  <c r="F595" i="37"/>
  <c r="F594" i="37"/>
  <c r="F593" i="37"/>
  <c r="F592" i="37"/>
  <c r="F591" i="37"/>
  <c r="F590" i="37"/>
  <c r="F589" i="37"/>
  <c r="F588" i="37"/>
  <c r="F587" i="37"/>
  <c r="F586" i="37"/>
  <c r="F585" i="37"/>
  <c r="F584" i="37"/>
  <c r="F583" i="37"/>
  <c r="F582" i="37"/>
  <c r="F581" i="37"/>
  <c r="F580" i="37"/>
  <c r="F579" i="37"/>
  <c r="F578" i="37"/>
  <c r="F577" i="37"/>
  <c r="F576" i="37"/>
  <c r="F575" i="37"/>
  <c r="F574" i="37"/>
  <c r="F573" i="37"/>
  <c r="F572" i="37"/>
  <c r="F571" i="37"/>
  <c r="F570" i="37"/>
  <c r="F569" i="37"/>
  <c r="F568" i="37"/>
  <c r="F567" i="37"/>
  <c r="F566" i="37"/>
  <c r="F565" i="37"/>
  <c r="F564" i="37"/>
  <c r="F563" i="37"/>
  <c r="F562" i="37"/>
  <c r="F561" i="37"/>
  <c r="F560" i="37"/>
  <c r="F559" i="37"/>
  <c r="F558" i="37"/>
  <c r="F557" i="37"/>
  <c r="F556" i="37"/>
  <c r="F555" i="37"/>
  <c r="F554" i="37"/>
  <c r="F553" i="37"/>
  <c r="F552" i="37"/>
  <c r="F551" i="37"/>
  <c r="F550" i="37"/>
  <c r="F549" i="37"/>
  <c r="F548" i="37"/>
  <c r="F547" i="37"/>
  <c r="F546" i="37"/>
  <c r="F545" i="37"/>
  <c r="F544" i="37"/>
  <c r="F543" i="37"/>
  <c r="F542" i="37"/>
  <c r="F541" i="37"/>
  <c r="F540" i="37"/>
  <c r="F539" i="37"/>
  <c r="F538" i="37"/>
  <c r="F537" i="37"/>
  <c r="F536" i="37"/>
  <c r="F535" i="37"/>
  <c r="F534" i="37"/>
  <c r="F533" i="37"/>
  <c r="F532" i="37"/>
  <c r="F531" i="37"/>
  <c r="F530" i="37"/>
  <c r="F529" i="37"/>
  <c r="F528" i="37"/>
  <c r="F527" i="37"/>
  <c r="F526" i="37"/>
  <c r="F525" i="37"/>
  <c r="F524" i="37"/>
  <c r="F523" i="37"/>
  <c r="F522" i="37"/>
  <c r="F521" i="37"/>
  <c r="F520" i="37"/>
  <c r="F519" i="37"/>
  <c r="F518" i="37"/>
  <c r="F517" i="37"/>
  <c r="F516" i="37"/>
  <c r="F515" i="37"/>
  <c r="F514" i="37"/>
  <c r="F513" i="37"/>
  <c r="F512" i="37"/>
  <c r="F511" i="37"/>
  <c r="F510" i="37"/>
  <c r="F509" i="37"/>
  <c r="F508" i="37"/>
  <c r="F507" i="37"/>
  <c r="F506" i="37"/>
  <c r="F505" i="37"/>
  <c r="F504" i="37"/>
  <c r="F503" i="37"/>
  <c r="F502" i="37"/>
  <c r="F501" i="37"/>
  <c r="F500" i="37"/>
  <c r="F499" i="37"/>
  <c r="F498" i="37"/>
  <c r="F497" i="37"/>
  <c r="F496" i="37"/>
  <c r="F495" i="37"/>
  <c r="F494" i="37"/>
  <c r="F493" i="37"/>
  <c r="F492" i="37"/>
  <c r="F491" i="37"/>
  <c r="F490" i="37"/>
  <c r="F489" i="37"/>
  <c r="F488" i="37"/>
  <c r="F487" i="37"/>
  <c r="F486" i="37"/>
  <c r="F485" i="37"/>
  <c r="F484" i="37"/>
  <c r="F483" i="37"/>
  <c r="F482" i="37"/>
  <c r="F481" i="37"/>
  <c r="F480" i="37"/>
  <c r="F479" i="37"/>
  <c r="F478" i="37"/>
  <c r="F477" i="37"/>
  <c r="F476" i="37"/>
  <c r="F475" i="37"/>
  <c r="F474" i="37"/>
  <c r="F473" i="37"/>
  <c r="F472" i="37"/>
  <c r="F471" i="37"/>
  <c r="F470" i="37"/>
  <c r="F469" i="37"/>
  <c r="F468" i="37"/>
  <c r="F467" i="37"/>
  <c r="F466" i="37"/>
  <c r="F465" i="37"/>
  <c r="F464" i="37"/>
  <c r="F463" i="37"/>
  <c r="F462" i="37"/>
  <c r="F461" i="37"/>
  <c r="F460" i="37"/>
  <c r="F459" i="37"/>
  <c r="F458" i="37"/>
  <c r="F457" i="37"/>
  <c r="F456" i="37"/>
  <c r="F455" i="37"/>
  <c r="F454" i="37"/>
  <c r="F453" i="37"/>
  <c r="F452" i="37"/>
  <c r="F451" i="37"/>
  <c r="F450" i="37"/>
  <c r="F449" i="37"/>
  <c r="F448" i="37"/>
  <c r="F447" i="37"/>
  <c r="F446" i="37"/>
  <c r="F445" i="37"/>
  <c r="F444" i="37"/>
  <c r="F443" i="37"/>
  <c r="F442" i="37"/>
  <c r="F441" i="37"/>
  <c r="F440" i="37"/>
  <c r="F439" i="37"/>
  <c r="F438" i="37"/>
  <c r="F437" i="37"/>
  <c r="F436" i="37"/>
  <c r="F435" i="37"/>
  <c r="F434" i="37"/>
  <c r="F433" i="37"/>
  <c r="F432" i="37"/>
  <c r="F431" i="37"/>
  <c r="F430" i="37"/>
  <c r="F429" i="37"/>
  <c r="F428" i="37"/>
  <c r="F427" i="37"/>
  <c r="F426" i="37"/>
  <c r="F425" i="37"/>
  <c r="F424" i="37"/>
  <c r="F423" i="37"/>
  <c r="F422" i="37"/>
  <c r="F421" i="37"/>
  <c r="F420" i="37"/>
  <c r="F419" i="37"/>
  <c r="F418" i="37"/>
  <c r="F417" i="37"/>
  <c r="F416" i="37"/>
  <c r="F415" i="37"/>
  <c r="F414" i="37"/>
  <c r="F413" i="37"/>
  <c r="F412" i="37"/>
  <c r="F411" i="37"/>
  <c r="F410" i="37"/>
  <c r="F409" i="37"/>
  <c r="F408" i="37"/>
  <c r="F407" i="37"/>
  <c r="F406" i="37"/>
  <c r="F405" i="37"/>
  <c r="F404" i="37"/>
  <c r="F403" i="37"/>
  <c r="F402" i="37"/>
  <c r="F401" i="37"/>
  <c r="F400" i="37"/>
  <c r="F399" i="37"/>
  <c r="F398" i="37"/>
  <c r="F397" i="37"/>
  <c r="F396" i="37"/>
  <c r="F395" i="37"/>
  <c r="F394" i="37"/>
  <c r="F393" i="37"/>
  <c r="F392" i="37"/>
  <c r="F391" i="37"/>
  <c r="F390" i="37"/>
  <c r="F389" i="37"/>
  <c r="F388" i="37"/>
  <c r="F387" i="37"/>
  <c r="F386" i="37"/>
  <c r="F385" i="37"/>
  <c r="F384" i="37"/>
  <c r="F383" i="37"/>
  <c r="F382" i="37"/>
  <c r="F381" i="37"/>
  <c r="F380" i="37"/>
  <c r="F379" i="37"/>
  <c r="F378" i="37"/>
  <c r="F377" i="37"/>
  <c r="F376" i="37"/>
  <c r="F375" i="37"/>
  <c r="F374" i="37"/>
  <c r="F373" i="37"/>
  <c r="F372" i="37"/>
  <c r="F371" i="37"/>
  <c r="F370" i="37"/>
  <c r="F369" i="37"/>
  <c r="F368" i="37"/>
  <c r="F367" i="37"/>
  <c r="F366" i="37"/>
  <c r="F365" i="37"/>
  <c r="F364" i="37"/>
  <c r="F363" i="37"/>
  <c r="F362" i="37"/>
  <c r="F361" i="37"/>
  <c r="F360" i="37"/>
  <c r="F359" i="37"/>
  <c r="F358" i="37"/>
  <c r="F357" i="37"/>
  <c r="F356" i="37"/>
  <c r="F355" i="37"/>
  <c r="F354" i="37"/>
  <c r="F353" i="37"/>
  <c r="F352" i="37"/>
  <c r="F351" i="37"/>
  <c r="F350" i="37"/>
  <c r="F349" i="37"/>
  <c r="F348" i="37"/>
  <c r="F347" i="37"/>
  <c r="F346" i="37"/>
  <c r="F345" i="37"/>
  <c r="F344" i="37"/>
  <c r="F343" i="37"/>
  <c r="F342" i="37"/>
  <c r="F341" i="37"/>
  <c r="F340" i="37"/>
  <c r="F339" i="37"/>
  <c r="F338" i="37"/>
  <c r="F337" i="37"/>
  <c r="F336" i="37"/>
  <c r="F335" i="37"/>
  <c r="F334" i="37"/>
  <c r="F333" i="37"/>
  <c r="F332" i="37"/>
  <c r="F331" i="37"/>
  <c r="F330" i="37"/>
  <c r="F329" i="37"/>
  <c r="F328" i="37"/>
  <c r="F327" i="37"/>
  <c r="F326" i="37"/>
  <c r="F325" i="37"/>
  <c r="F324" i="37"/>
  <c r="F323" i="37"/>
  <c r="F322" i="37"/>
  <c r="F321" i="37"/>
  <c r="F320" i="37"/>
  <c r="F319" i="37"/>
  <c r="F318" i="37"/>
  <c r="F317" i="37"/>
  <c r="F316" i="37"/>
  <c r="F315" i="37"/>
  <c r="F314" i="37"/>
  <c r="F313" i="37"/>
  <c r="F312" i="37"/>
  <c r="F311" i="37"/>
  <c r="F310" i="37"/>
  <c r="F309" i="37"/>
  <c r="F308" i="37"/>
  <c r="F307" i="37"/>
  <c r="F306" i="37"/>
  <c r="F305" i="37"/>
  <c r="F304" i="37"/>
  <c r="F303" i="37"/>
  <c r="F302" i="37"/>
  <c r="F301" i="37"/>
  <c r="F300" i="37"/>
  <c r="F299" i="37"/>
  <c r="F298" i="37"/>
  <c r="F297" i="37"/>
  <c r="F296" i="37"/>
  <c r="F295" i="37"/>
  <c r="F294" i="37"/>
  <c r="F293" i="37"/>
  <c r="F292" i="37"/>
  <c r="F291" i="37"/>
  <c r="F290" i="37"/>
  <c r="F289" i="37"/>
  <c r="F288" i="37"/>
  <c r="F287" i="37"/>
  <c r="F286" i="37"/>
  <c r="F285" i="37"/>
  <c r="F284" i="37"/>
  <c r="F283" i="37"/>
  <c r="F282" i="37"/>
  <c r="F281" i="37"/>
  <c r="F280" i="37"/>
  <c r="F279" i="37"/>
  <c r="F278" i="37"/>
  <c r="F277" i="37"/>
  <c r="F276" i="37"/>
  <c r="F275" i="37"/>
  <c r="F274" i="37"/>
  <c r="F273" i="37"/>
  <c r="F272" i="37"/>
  <c r="F271" i="37"/>
  <c r="F270" i="37"/>
  <c r="F269" i="37"/>
  <c r="F268" i="37"/>
  <c r="F267" i="37"/>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F140" i="37"/>
  <c r="F139" i="37"/>
  <c r="F138" i="37"/>
  <c r="F137" i="37"/>
  <c r="F136" i="37"/>
  <c r="F135" i="37"/>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6" i="37"/>
  <c r="F5" i="37"/>
  <c r="F4" i="37"/>
  <c r="F3" i="37"/>
  <c r="F2" i="37"/>
  <c r="L1008" i="13"/>
  <c r="L1007" i="13"/>
  <c r="L1006" i="13"/>
  <c r="L1005" i="13"/>
  <c r="L1004" i="13"/>
  <c r="L1003" i="13"/>
  <c r="L1002" i="13"/>
  <c r="L1001" i="13"/>
  <c r="L1000" i="13"/>
  <c r="L999" i="13"/>
  <c r="L998" i="13"/>
  <c r="L997" i="13"/>
  <c r="L996" i="13"/>
  <c r="L995" i="13"/>
  <c r="L994" i="13"/>
  <c r="L993" i="13"/>
  <c r="L992" i="13"/>
  <c r="L991" i="13"/>
  <c r="L990" i="13"/>
  <c r="L989" i="13"/>
  <c r="L988" i="13"/>
  <c r="L987" i="13"/>
  <c r="L986" i="13"/>
  <c r="L985" i="13"/>
  <c r="L984" i="13"/>
  <c r="L983" i="13"/>
  <c r="L982" i="13"/>
  <c r="L981" i="13"/>
  <c r="L980" i="13"/>
  <c r="L979" i="13"/>
  <c r="L978" i="13"/>
  <c r="L977" i="13"/>
  <c r="L976" i="13"/>
  <c r="L975" i="13"/>
  <c r="L974" i="13"/>
  <c r="L973" i="13"/>
  <c r="L972" i="13"/>
  <c r="L971" i="13"/>
  <c r="L970" i="13"/>
  <c r="L969" i="13"/>
  <c r="L968" i="13"/>
  <c r="L967" i="13"/>
  <c r="L966" i="13"/>
  <c r="L965" i="13"/>
  <c r="L964" i="13"/>
  <c r="L963" i="13"/>
  <c r="L962" i="13"/>
  <c r="L961" i="13"/>
  <c r="L960" i="13"/>
  <c r="L959" i="13"/>
  <c r="L958" i="13"/>
  <c r="L957" i="13"/>
  <c r="L956" i="13"/>
  <c r="L955" i="13"/>
  <c r="L954" i="13"/>
  <c r="L953" i="13"/>
  <c r="L952" i="13"/>
  <c r="L951" i="13"/>
  <c r="L950" i="13"/>
  <c r="L949" i="13"/>
  <c r="L948" i="13"/>
  <c r="L947" i="13"/>
  <c r="L946" i="13"/>
  <c r="L945" i="13"/>
  <c r="L944" i="13"/>
  <c r="L943" i="13"/>
  <c r="L942" i="13"/>
  <c r="L941" i="13"/>
  <c r="L940" i="13"/>
  <c r="L939" i="13"/>
  <c r="L938" i="13"/>
  <c r="L937" i="13"/>
  <c r="L936" i="13"/>
  <c r="L935" i="13"/>
  <c r="L934" i="13"/>
  <c r="L933" i="13"/>
  <c r="L932" i="13"/>
  <c r="L931" i="13"/>
  <c r="L930" i="13"/>
  <c r="L929" i="13"/>
  <c r="L928" i="13"/>
  <c r="L927" i="13"/>
  <c r="L926" i="13"/>
  <c r="L925" i="13"/>
  <c r="L924" i="13"/>
  <c r="L923" i="13"/>
  <c r="L922" i="13"/>
  <c r="L921" i="13"/>
  <c r="L920" i="13"/>
  <c r="L919" i="13"/>
  <c r="L918" i="13"/>
  <c r="L917" i="13"/>
  <c r="L916" i="13"/>
  <c r="L915" i="13"/>
  <c r="L914" i="13"/>
  <c r="L913" i="13"/>
  <c r="L912" i="13"/>
  <c r="L911" i="13"/>
  <c r="L910" i="13"/>
  <c r="L909" i="13"/>
  <c r="L908" i="13"/>
  <c r="L907" i="13"/>
  <c r="L906" i="13"/>
  <c r="L905" i="13"/>
  <c r="L904" i="13"/>
  <c r="L903" i="13"/>
  <c r="L902" i="13"/>
  <c r="L901" i="13"/>
  <c r="L900" i="13"/>
  <c r="L899" i="13"/>
  <c r="L898" i="13"/>
  <c r="L897" i="13"/>
  <c r="L896" i="13"/>
  <c r="L895" i="13"/>
  <c r="L894" i="13"/>
  <c r="L893" i="13"/>
  <c r="L892" i="13"/>
  <c r="L891" i="13"/>
  <c r="L890" i="13"/>
  <c r="L889" i="13"/>
  <c r="L888" i="13"/>
  <c r="L887" i="13"/>
  <c r="L886" i="13"/>
  <c r="L885" i="13"/>
  <c r="L884" i="13"/>
  <c r="L883" i="13"/>
  <c r="L882" i="13"/>
  <c r="L881" i="13"/>
  <c r="L880" i="13"/>
  <c r="L879" i="13"/>
  <c r="L878" i="13"/>
  <c r="L877" i="13"/>
  <c r="L876" i="13"/>
  <c r="L875" i="13"/>
  <c r="L874" i="13"/>
  <c r="L873" i="13"/>
  <c r="L872" i="13"/>
  <c r="L871" i="13"/>
  <c r="L870" i="13"/>
  <c r="L869" i="13"/>
  <c r="L868" i="13"/>
  <c r="L867" i="13"/>
  <c r="L866" i="13"/>
  <c r="L865" i="13"/>
  <c r="L864" i="13"/>
  <c r="L863" i="13"/>
  <c r="L862" i="13"/>
  <c r="L861" i="13"/>
  <c r="L860" i="13"/>
  <c r="L859" i="13"/>
  <c r="L858" i="13"/>
  <c r="L857" i="13"/>
  <c r="L856" i="13"/>
  <c r="L855" i="13"/>
  <c r="L854" i="13"/>
  <c r="L853" i="13"/>
  <c r="L852" i="13"/>
  <c r="L851" i="13"/>
  <c r="L850" i="13"/>
  <c r="L849" i="13"/>
  <c r="L848" i="13"/>
  <c r="L847" i="13"/>
  <c r="L846" i="13"/>
  <c r="L845" i="13"/>
  <c r="L844" i="13"/>
  <c r="L843" i="13"/>
  <c r="L842" i="13"/>
  <c r="L841" i="13"/>
  <c r="L840" i="13"/>
  <c r="L839" i="13"/>
  <c r="L838" i="13"/>
  <c r="L837" i="13"/>
  <c r="L836" i="13"/>
  <c r="L835" i="13"/>
  <c r="L834" i="13"/>
  <c r="L833" i="13"/>
  <c r="L832" i="13"/>
  <c r="L831" i="13"/>
  <c r="L830" i="13"/>
  <c r="L829" i="13"/>
  <c r="L828" i="13"/>
  <c r="L827" i="13"/>
  <c r="L826" i="13"/>
  <c r="L825" i="13"/>
  <c r="L824" i="13"/>
  <c r="L823" i="13"/>
  <c r="L822" i="13"/>
  <c r="L821" i="13"/>
  <c r="L820" i="13"/>
  <c r="L819" i="13"/>
  <c r="L818" i="13"/>
  <c r="L817" i="13"/>
  <c r="L816" i="13"/>
  <c r="L815" i="13"/>
  <c r="L814" i="13"/>
  <c r="L813" i="13"/>
  <c r="L812" i="13"/>
  <c r="L811" i="13"/>
  <c r="L810" i="13"/>
  <c r="L809" i="13"/>
  <c r="L808" i="13"/>
  <c r="L807" i="13"/>
  <c r="L806" i="13"/>
  <c r="L805" i="13"/>
  <c r="L804" i="13"/>
  <c r="L803" i="13"/>
  <c r="L802" i="13"/>
  <c r="L801" i="13"/>
  <c r="L800" i="13"/>
  <c r="L799" i="13"/>
  <c r="L798" i="13"/>
  <c r="L797" i="13"/>
  <c r="L796" i="13"/>
  <c r="L795" i="13"/>
  <c r="L794" i="13"/>
  <c r="L793" i="13"/>
  <c r="L792" i="13"/>
  <c r="L791" i="13"/>
  <c r="L790" i="13"/>
  <c r="L789" i="13"/>
  <c r="L788" i="13"/>
  <c r="L787" i="13"/>
  <c r="L786" i="13"/>
  <c r="L785" i="13"/>
  <c r="L784" i="13"/>
  <c r="L783" i="13"/>
  <c r="L782" i="13"/>
  <c r="L781" i="13"/>
  <c r="L780" i="13"/>
  <c r="L779" i="13"/>
  <c r="L778" i="13"/>
  <c r="L777" i="13"/>
  <c r="L776" i="13"/>
  <c r="L775" i="13"/>
  <c r="L774" i="13"/>
  <c r="L773" i="13"/>
  <c r="L772" i="13"/>
  <c r="L771" i="13"/>
  <c r="L770" i="13"/>
  <c r="L769" i="13"/>
  <c r="L768" i="13"/>
  <c r="L767" i="13"/>
  <c r="L766" i="13"/>
  <c r="L765" i="13"/>
  <c r="L764" i="13"/>
  <c r="L763" i="13"/>
  <c r="L762" i="13"/>
  <c r="L761" i="13"/>
  <c r="L760" i="13"/>
  <c r="L759" i="13"/>
  <c r="L758" i="13"/>
  <c r="L757" i="13"/>
  <c r="L756" i="13"/>
  <c r="L755" i="13"/>
  <c r="L754" i="13"/>
  <c r="L753" i="13"/>
  <c r="L752" i="13"/>
  <c r="L751" i="13"/>
  <c r="L750" i="13"/>
  <c r="L749" i="13"/>
  <c r="L748" i="13"/>
  <c r="L747" i="13"/>
  <c r="L746" i="13"/>
  <c r="L745" i="13"/>
  <c r="L744" i="13"/>
  <c r="L743" i="13"/>
  <c r="L742" i="13"/>
  <c r="L741" i="13"/>
  <c r="L740" i="13"/>
  <c r="L739" i="13"/>
  <c r="L738" i="13"/>
  <c r="L737" i="13"/>
  <c r="L736" i="13"/>
  <c r="L735" i="13"/>
  <c r="L734" i="13"/>
  <c r="L733" i="13"/>
  <c r="L732" i="13"/>
  <c r="L731" i="13"/>
  <c r="L730" i="13"/>
  <c r="L729" i="13"/>
  <c r="L728" i="13"/>
  <c r="L727" i="13"/>
  <c r="L726" i="13"/>
  <c r="L725" i="13"/>
  <c r="L724" i="13"/>
  <c r="L723" i="13"/>
  <c r="L722" i="13"/>
  <c r="L721" i="13"/>
  <c r="L720" i="13"/>
  <c r="L719" i="13"/>
  <c r="L718" i="13"/>
  <c r="L717" i="13"/>
  <c r="L716" i="13"/>
  <c r="L715" i="13"/>
  <c r="L714" i="13"/>
  <c r="L713" i="13"/>
  <c r="L712" i="13"/>
  <c r="L711" i="13"/>
  <c r="L710" i="13"/>
  <c r="L709" i="13"/>
  <c r="L708" i="13"/>
  <c r="L707" i="13"/>
  <c r="L706" i="13"/>
  <c r="L705" i="13"/>
  <c r="L704" i="13"/>
  <c r="L703" i="13"/>
  <c r="L702" i="13"/>
  <c r="L701" i="13"/>
  <c r="L700" i="13"/>
  <c r="L699" i="13"/>
  <c r="L698" i="13"/>
  <c r="L697" i="13"/>
  <c r="L696" i="13"/>
  <c r="L695" i="13"/>
  <c r="L694" i="13"/>
  <c r="L693" i="13"/>
  <c r="L692" i="13"/>
  <c r="L691" i="13"/>
  <c r="L690" i="13"/>
  <c r="L689" i="13"/>
  <c r="L688" i="13"/>
  <c r="L687" i="13"/>
  <c r="L686" i="13"/>
  <c r="L685" i="13"/>
  <c r="L684" i="13"/>
  <c r="L683" i="13"/>
  <c r="L682" i="13"/>
  <c r="L681" i="13"/>
  <c r="L680" i="13"/>
  <c r="L679" i="13"/>
  <c r="L678" i="13"/>
  <c r="L677" i="13"/>
  <c r="L676" i="13"/>
  <c r="L675" i="13"/>
  <c r="L674" i="13"/>
  <c r="L673" i="13"/>
  <c r="L672" i="13"/>
  <c r="L671" i="13"/>
  <c r="L670" i="13"/>
  <c r="L669" i="13"/>
  <c r="L668" i="13"/>
  <c r="L667" i="13"/>
  <c r="L666" i="13"/>
  <c r="L665" i="13"/>
  <c r="L664" i="13"/>
  <c r="L663" i="13"/>
  <c r="L662" i="13"/>
  <c r="L661" i="13"/>
  <c r="L660" i="13"/>
  <c r="L659" i="13"/>
  <c r="L658" i="13"/>
  <c r="L657" i="13"/>
  <c r="L656" i="13"/>
  <c r="L655" i="13"/>
  <c r="L654" i="13"/>
  <c r="L653" i="13"/>
  <c r="L652" i="13"/>
  <c r="L651" i="13"/>
  <c r="L650" i="13"/>
  <c r="L649" i="13"/>
  <c r="L648" i="13"/>
  <c r="L647" i="13"/>
  <c r="L646" i="13"/>
  <c r="L645" i="13"/>
  <c r="L644" i="13"/>
  <c r="L643" i="13"/>
  <c r="L642" i="13"/>
  <c r="L641" i="13"/>
  <c r="L640" i="13"/>
  <c r="L639" i="13"/>
  <c r="L638" i="13"/>
  <c r="L637" i="13"/>
  <c r="L636" i="13"/>
  <c r="L635" i="13"/>
  <c r="L634" i="13"/>
  <c r="L633" i="13"/>
  <c r="L632" i="13"/>
  <c r="L631" i="13"/>
  <c r="L630" i="13"/>
  <c r="L629" i="13"/>
  <c r="L628" i="13"/>
  <c r="L627" i="13"/>
  <c r="L626" i="13"/>
  <c r="L625" i="13"/>
  <c r="L624" i="13"/>
  <c r="L623" i="13"/>
  <c r="L622" i="13"/>
  <c r="L621" i="13"/>
  <c r="L620" i="13"/>
  <c r="L619" i="13"/>
  <c r="L618" i="13"/>
  <c r="L617" i="13"/>
  <c r="L616" i="13"/>
  <c r="L615" i="13"/>
  <c r="L614" i="13"/>
  <c r="L613" i="13"/>
  <c r="L612" i="13"/>
  <c r="L611" i="13"/>
  <c r="L610" i="13"/>
  <c r="L609" i="13"/>
  <c r="L608" i="13"/>
  <c r="L607" i="13"/>
  <c r="L606" i="13"/>
  <c r="L605" i="13"/>
  <c r="L604" i="13"/>
  <c r="L603" i="13"/>
  <c r="L602" i="13"/>
  <c r="L601" i="13"/>
  <c r="L600" i="13"/>
  <c r="L599" i="13"/>
  <c r="L598" i="13"/>
  <c r="L597" i="13"/>
  <c r="L596" i="13"/>
  <c r="L595" i="13"/>
  <c r="L594" i="13"/>
  <c r="L593" i="13"/>
  <c r="L592" i="13"/>
  <c r="L591" i="13"/>
  <c r="L590" i="13"/>
  <c r="L589" i="13"/>
  <c r="L588" i="13"/>
  <c r="L587" i="13"/>
  <c r="L586" i="13"/>
  <c r="J586" i="13" s="1"/>
  <c r="L585" i="13"/>
  <c r="L584" i="13"/>
  <c r="L583" i="13"/>
  <c r="L582" i="13"/>
  <c r="J582" i="13" s="1"/>
  <c r="L581" i="13"/>
  <c r="L580" i="13"/>
  <c r="L579" i="13"/>
  <c r="L578" i="13"/>
  <c r="J578" i="13" s="1"/>
  <c r="L577" i="13"/>
  <c r="L576" i="13"/>
  <c r="L575" i="13"/>
  <c r="L574" i="13"/>
  <c r="J574" i="13" s="1"/>
  <c r="L573" i="13"/>
  <c r="L572" i="13"/>
  <c r="L571" i="13"/>
  <c r="L570" i="13"/>
  <c r="J570" i="13" s="1"/>
  <c r="L569" i="13"/>
  <c r="J569" i="13" s="1"/>
  <c r="L568" i="13"/>
  <c r="J568" i="13" s="1"/>
  <c r="L567" i="13"/>
  <c r="J567" i="13" s="1"/>
  <c r="L566" i="13"/>
  <c r="J566" i="13" s="1"/>
  <c r="L565" i="13"/>
  <c r="L564" i="13"/>
  <c r="J564" i="13" s="1"/>
  <c r="L563" i="13"/>
  <c r="J563" i="13" s="1"/>
  <c r="L562" i="13"/>
  <c r="J562" i="13" s="1"/>
  <c r="L561" i="13"/>
  <c r="J561" i="13" s="1"/>
  <c r="L560" i="13"/>
  <c r="J560" i="13" s="1"/>
  <c r="L559" i="13"/>
  <c r="J559" i="13" s="1"/>
  <c r="L558" i="13"/>
  <c r="J558" i="13" s="1"/>
  <c r="L557" i="13"/>
  <c r="L556" i="13"/>
  <c r="J556" i="13" s="1"/>
  <c r="L555" i="13"/>
  <c r="J555" i="13" s="1"/>
  <c r="L554" i="13"/>
  <c r="J554" i="13" s="1"/>
  <c r="L553" i="13"/>
  <c r="J553" i="13" s="1"/>
  <c r="L552" i="13"/>
  <c r="J552" i="13" s="1"/>
  <c r="L551" i="13"/>
  <c r="J551" i="13" s="1"/>
  <c r="L550" i="13"/>
  <c r="J550" i="13" s="1"/>
  <c r="L549" i="13"/>
  <c r="L548" i="13"/>
  <c r="J548" i="13" s="1"/>
  <c r="L547" i="13"/>
  <c r="J547" i="13" s="1"/>
  <c r="L546" i="13"/>
  <c r="J546" i="13" s="1"/>
  <c r="L545" i="13"/>
  <c r="J545" i="13" s="1"/>
  <c r="L544" i="13"/>
  <c r="J544" i="13" s="1"/>
  <c r="L543" i="13"/>
  <c r="J543" i="13" s="1"/>
  <c r="L542" i="13"/>
  <c r="J542" i="13" s="1"/>
  <c r="L541" i="13"/>
  <c r="L540" i="13"/>
  <c r="J540" i="13" s="1"/>
  <c r="L539" i="13"/>
  <c r="J539" i="13" s="1"/>
  <c r="L538" i="13"/>
  <c r="J538" i="13" s="1"/>
  <c r="L537" i="13"/>
  <c r="J537" i="13" s="1"/>
  <c r="L536" i="13"/>
  <c r="J536" i="13" s="1"/>
  <c r="L535" i="13"/>
  <c r="J535" i="13" s="1"/>
  <c r="L534" i="13"/>
  <c r="J534" i="13" s="1"/>
  <c r="L533" i="13"/>
  <c r="L532" i="13"/>
  <c r="J532" i="13" s="1"/>
  <c r="L531" i="13"/>
  <c r="J531" i="13" s="1"/>
  <c r="L530" i="13"/>
  <c r="J530" i="13" s="1"/>
  <c r="L529" i="13"/>
  <c r="J529" i="13" s="1"/>
  <c r="L528" i="13"/>
  <c r="J528" i="13" s="1"/>
  <c r="L527" i="13"/>
  <c r="J527" i="13" s="1"/>
  <c r="L526" i="13"/>
  <c r="J526" i="13" s="1"/>
  <c r="L525" i="13"/>
  <c r="L524" i="13"/>
  <c r="J524" i="13" s="1"/>
  <c r="L523" i="13"/>
  <c r="J523" i="13" s="1"/>
  <c r="L522" i="13"/>
  <c r="J522" i="13" s="1"/>
  <c r="L521" i="13"/>
  <c r="J521" i="13" s="1"/>
  <c r="L520" i="13"/>
  <c r="J520" i="13" s="1"/>
  <c r="L519" i="13"/>
  <c r="J519" i="13" s="1"/>
  <c r="L518" i="13"/>
  <c r="J518" i="13" s="1"/>
  <c r="L517" i="13"/>
  <c r="L516" i="13"/>
  <c r="J516" i="13" s="1"/>
  <c r="L515" i="13"/>
  <c r="J515" i="13" s="1"/>
  <c r="L514" i="13"/>
  <c r="J514" i="13" s="1"/>
  <c r="L513" i="13"/>
  <c r="J513" i="13" s="1"/>
  <c r="L512" i="13"/>
  <c r="J512" i="13" s="1"/>
  <c r="L511" i="13"/>
  <c r="J511" i="13" s="1"/>
  <c r="L510" i="13"/>
  <c r="J510" i="13" s="1"/>
  <c r="L509" i="13"/>
  <c r="L508" i="13"/>
  <c r="J508" i="13" s="1"/>
  <c r="L507" i="13"/>
  <c r="J507" i="13" s="1"/>
  <c r="L506" i="13"/>
  <c r="J506" i="13" s="1"/>
  <c r="L505" i="13"/>
  <c r="J505" i="13" s="1"/>
  <c r="L504" i="13"/>
  <c r="J504" i="13" s="1"/>
  <c r="L503" i="13"/>
  <c r="J503" i="13" s="1"/>
  <c r="L502" i="13"/>
  <c r="J502" i="13" s="1"/>
  <c r="L501" i="13"/>
  <c r="L500" i="13"/>
  <c r="J500" i="13" s="1"/>
  <c r="L499" i="13"/>
  <c r="J499" i="13" s="1"/>
  <c r="L498" i="13"/>
  <c r="J498" i="13" s="1"/>
  <c r="L497" i="13"/>
  <c r="J497" i="13" s="1"/>
  <c r="L496" i="13"/>
  <c r="J496" i="13" s="1"/>
  <c r="L495" i="13"/>
  <c r="J495" i="13" s="1"/>
  <c r="L494" i="13"/>
  <c r="J494" i="13" s="1"/>
  <c r="L493" i="13"/>
  <c r="L492" i="13"/>
  <c r="J492" i="13" s="1"/>
  <c r="L491" i="13"/>
  <c r="J491" i="13" s="1"/>
  <c r="L490" i="13"/>
  <c r="J490" i="13" s="1"/>
  <c r="L489" i="13"/>
  <c r="J489" i="13" s="1"/>
  <c r="L488" i="13"/>
  <c r="J488" i="13" s="1"/>
  <c r="L487" i="13"/>
  <c r="J487" i="13" s="1"/>
  <c r="L486" i="13"/>
  <c r="J486" i="13" s="1"/>
  <c r="L485" i="13"/>
  <c r="L484" i="13"/>
  <c r="J484" i="13" s="1"/>
  <c r="L483" i="13"/>
  <c r="J483" i="13" s="1"/>
  <c r="L482" i="13"/>
  <c r="J482" i="13" s="1"/>
  <c r="L481" i="13"/>
  <c r="J481" i="13" s="1"/>
  <c r="L480" i="13"/>
  <c r="J480" i="13" s="1"/>
  <c r="L479" i="13"/>
  <c r="J479" i="13" s="1"/>
  <c r="L478" i="13"/>
  <c r="J478" i="13" s="1"/>
  <c r="L477" i="13"/>
  <c r="L476" i="13"/>
  <c r="J476" i="13" s="1"/>
  <c r="L475" i="13"/>
  <c r="J475" i="13" s="1"/>
  <c r="L474" i="13"/>
  <c r="J474" i="13" s="1"/>
  <c r="L473" i="13"/>
  <c r="J473" i="13" s="1"/>
  <c r="L472" i="13"/>
  <c r="J472" i="13" s="1"/>
  <c r="L471" i="13"/>
  <c r="J471" i="13" s="1"/>
  <c r="L470" i="13"/>
  <c r="J470" i="13" s="1"/>
  <c r="L469" i="13"/>
  <c r="L468" i="13"/>
  <c r="J468" i="13" s="1"/>
  <c r="L467" i="13"/>
  <c r="J467" i="13" s="1"/>
  <c r="L466" i="13"/>
  <c r="J466" i="13" s="1"/>
  <c r="L465" i="13"/>
  <c r="J465" i="13" s="1"/>
  <c r="L464" i="13"/>
  <c r="J464" i="13" s="1"/>
  <c r="L463" i="13"/>
  <c r="J463" i="13" s="1"/>
  <c r="L462" i="13"/>
  <c r="J462" i="13" s="1"/>
  <c r="L461" i="13"/>
  <c r="L460" i="13"/>
  <c r="J460" i="13" s="1"/>
  <c r="L459" i="13"/>
  <c r="J459" i="13" s="1"/>
  <c r="L458" i="13"/>
  <c r="J458" i="13" s="1"/>
  <c r="L457" i="13"/>
  <c r="J457" i="13" s="1"/>
  <c r="L456" i="13"/>
  <c r="J456" i="13" s="1"/>
  <c r="L455" i="13"/>
  <c r="J455" i="13" s="1"/>
  <c r="L454" i="13"/>
  <c r="J454" i="13" s="1"/>
  <c r="L453" i="13"/>
  <c r="L452" i="13"/>
  <c r="J452" i="13" s="1"/>
  <c r="L451" i="13"/>
  <c r="J451" i="13" s="1"/>
  <c r="L450" i="13"/>
  <c r="J450" i="13" s="1"/>
  <c r="L449" i="13"/>
  <c r="J449" i="13" s="1"/>
  <c r="L448" i="13"/>
  <c r="J448" i="13" s="1"/>
  <c r="L447" i="13"/>
  <c r="J447" i="13" s="1"/>
  <c r="L446" i="13"/>
  <c r="J446" i="13" s="1"/>
  <c r="L445" i="13"/>
  <c r="L444" i="13"/>
  <c r="J444" i="13" s="1"/>
  <c r="L443" i="13"/>
  <c r="J443" i="13" s="1"/>
  <c r="L442" i="13"/>
  <c r="J442" i="13" s="1"/>
  <c r="L441" i="13"/>
  <c r="J441" i="13" s="1"/>
  <c r="L440" i="13"/>
  <c r="J440" i="13" s="1"/>
  <c r="L439" i="13"/>
  <c r="J439" i="13" s="1"/>
  <c r="L438" i="13"/>
  <c r="J438" i="13" s="1"/>
  <c r="L437" i="13"/>
  <c r="L436" i="13"/>
  <c r="J436" i="13" s="1"/>
  <c r="L435" i="13"/>
  <c r="J435" i="13" s="1"/>
  <c r="L434" i="13"/>
  <c r="J434" i="13" s="1"/>
  <c r="L433" i="13"/>
  <c r="J433" i="13" s="1"/>
  <c r="L432" i="13"/>
  <c r="J432" i="13" s="1"/>
  <c r="L431" i="13"/>
  <c r="J431" i="13" s="1"/>
  <c r="L430" i="13"/>
  <c r="J430" i="13" s="1"/>
  <c r="L429" i="13"/>
  <c r="J429" i="13" s="1"/>
  <c r="L428" i="13"/>
  <c r="J428" i="13" s="1"/>
  <c r="L427" i="13"/>
  <c r="J427" i="13" s="1"/>
  <c r="L426" i="13"/>
  <c r="J426" i="13" s="1"/>
  <c r="L425" i="13"/>
  <c r="J425" i="13" s="1"/>
  <c r="L424" i="13"/>
  <c r="J424" i="13" s="1"/>
  <c r="L423" i="13"/>
  <c r="J423" i="13" s="1"/>
  <c r="L422" i="13"/>
  <c r="J422" i="13" s="1"/>
  <c r="L421" i="13"/>
  <c r="J421" i="13" s="1"/>
  <c r="L420" i="13"/>
  <c r="J420" i="13" s="1"/>
  <c r="L419" i="13"/>
  <c r="J419" i="13" s="1"/>
  <c r="L418" i="13"/>
  <c r="J418" i="13" s="1"/>
  <c r="L417" i="13"/>
  <c r="J417" i="13" s="1"/>
  <c r="L416" i="13"/>
  <c r="J416" i="13" s="1"/>
  <c r="L415" i="13"/>
  <c r="J415" i="13" s="1"/>
  <c r="L414" i="13"/>
  <c r="J414" i="13" s="1"/>
  <c r="L413" i="13"/>
  <c r="J413" i="13" s="1"/>
  <c r="L412" i="13"/>
  <c r="J412" i="13" s="1"/>
  <c r="L411" i="13"/>
  <c r="J411" i="13" s="1"/>
  <c r="L410" i="13"/>
  <c r="J410" i="13" s="1"/>
  <c r="L409" i="13"/>
  <c r="J409" i="13" s="1"/>
  <c r="L408" i="13"/>
  <c r="J408" i="13" s="1"/>
  <c r="L407" i="13"/>
  <c r="J407" i="13" s="1"/>
  <c r="L406" i="13"/>
  <c r="J406" i="13" s="1"/>
  <c r="L405" i="13"/>
  <c r="J405" i="13" s="1"/>
  <c r="L404" i="13"/>
  <c r="J404" i="13" s="1"/>
  <c r="L403" i="13"/>
  <c r="J403" i="13" s="1"/>
  <c r="L402" i="13"/>
  <c r="J402" i="13" s="1"/>
  <c r="L401" i="13"/>
  <c r="J401" i="13" s="1"/>
  <c r="L400" i="13"/>
  <c r="J400" i="13" s="1"/>
  <c r="L399" i="13"/>
  <c r="J399" i="13" s="1"/>
  <c r="L398" i="13"/>
  <c r="J398" i="13" s="1"/>
  <c r="L397" i="13"/>
  <c r="J397" i="13" s="1"/>
  <c r="L396" i="13"/>
  <c r="J396" i="13" s="1"/>
  <c r="L395" i="13"/>
  <c r="J395" i="13" s="1"/>
  <c r="L394" i="13"/>
  <c r="J394" i="13" s="1"/>
  <c r="L393" i="13"/>
  <c r="J393" i="13" s="1"/>
  <c r="L392" i="13"/>
  <c r="J392" i="13" s="1"/>
  <c r="L391" i="13"/>
  <c r="J391" i="13" s="1"/>
  <c r="L390" i="13"/>
  <c r="J390" i="13" s="1"/>
  <c r="L389" i="13"/>
  <c r="J389" i="13" s="1"/>
  <c r="L388" i="13"/>
  <c r="J388" i="13" s="1"/>
  <c r="L387" i="13"/>
  <c r="J387" i="13" s="1"/>
  <c r="L386" i="13"/>
  <c r="J386" i="13" s="1"/>
  <c r="L385" i="13"/>
  <c r="J385" i="13" s="1"/>
  <c r="L384" i="13"/>
  <c r="J384" i="13" s="1"/>
  <c r="L383" i="13"/>
  <c r="J383" i="13" s="1"/>
  <c r="L382" i="13"/>
  <c r="J382" i="13" s="1"/>
  <c r="L381" i="13"/>
  <c r="J381" i="13" s="1"/>
  <c r="L380" i="13"/>
  <c r="J380" i="13" s="1"/>
  <c r="L379" i="13"/>
  <c r="J379" i="13" s="1"/>
  <c r="L378" i="13"/>
  <c r="J378" i="13" s="1"/>
  <c r="L377" i="13"/>
  <c r="J377" i="13" s="1"/>
  <c r="L376" i="13"/>
  <c r="J376" i="13" s="1"/>
  <c r="L375" i="13"/>
  <c r="J375" i="13" s="1"/>
  <c r="L374" i="13"/>
  <c r="J374" i="13" s="1"/>
  <c r="L373" i="13"/>
  <c r="J373" i="13" s="1"/>
  <c r="L372" i="13"/>
  <c r="J372" i="13" s="1"/>
  <c r="L371" i="13"/>
  <c r="J371" i="13" s="1"/>
  <c r="L370" i="13"/>
  <c r="J370" i="13" s="1"/>
  <c r="L369" i="13"/>
  <c r="J369" i="13" s="1"/>
  <c r="L368" i="13"/>
  <c r="J368" i="13" s="1"/>
  <c r="L367" i="13"/>
  <c r="J367" i="13" s="1"/>
  <c r="L366" i="13"/>
  <c r="J366" i="13" s="1"/>
  <c r="L365" i="13"/>
  <c r="J365" i="13" s="1"/>
  <c r="L364" i="13"/>
  <c r="J364" i="13" s="1"/>
  <c r="L363" i="13"/>
  <c r="J363" i="13" s="1"/>
  <c r="L362" i="13"/>
  <c r="J362" i="13" s="1"/>
  <c r="L361" i="13"/>
  <c r="J361" i="13" s="1"/>
  <c r="L360" i="13"/>
  <c r="J360" i="13" s="1"/>
  <c r="L359" i="13"/>
  <c r="J359" i="13" s="1"/>
  <c r="L358" i="13"/>
  <c r="J358" i="13" s="1"/>
  <c r="L357" i="13"/>
  <c r="J357" i="13" s="1"/>
  <c r="L356" i="13"/>
  <c r="J356" i="13" s="1"/>
  <c r="L355" i="13"/>
  <c r="J355" i="13" s="1"/>
  <c r="L354" i="13"/>
  <c r="J354" i="13" s="1"/>
  <c r="L353" i="13"/>
  <c r="J353" i="13" s="1"/>
  <c r="L352" i="13"/>
  <c r="J352" i="13" s="1"/>
  <c r="L351" i="13"/>
  <c r="J351" i="13" s="1"/>
  <c r="L350" i="13"/>
  <c r="J350" i="13" s="1"/>
  <c r="L349" i="13"/>
  <c r="J349" i="13" s="1"/>
  <c r="L348" i="13"/>
  <c r="J348" i="13" s="1"/>
  <c r="L347" i="13"/>
  <c r="J347" i="13" s="1"/>
  <c r="L346" i="13"/>
  <c r="J346" i="13" s="1"/>
  <c r="L345" i="13"/>
  <c r="J345" i="13" s="1"/>
  <c r="L344" i="13"/>
  <c r="J344" i="13" s="1"/>
  <c r="L343" i="13"/>
  <c r="J343" i="13" s="1"/>
  <c r="L342" i="13"/>
  <c r="J342" i="13" s="1"/>
  <c r="L341" i="13"/>
  <c r="J341" i="13" s="1"/>
  <c r="L340" i="13"/>
  <c r="J340" i="13" s="1"/>
  <c r="L339" i="13"/>
  <c r="J339" i="13" s="1"/>
  <c r="L338" i="13"/>
  <c r="J338" i="13" s="1"/>
  <c r="L337" i="13"/>
  <c r="J337" i="13" s="1"/>
  <c r="L336" i="13"/>
  <c r="J336" i="13" s="1"/>
  <c r="L335" i="13"/>
  <c r="J335" i="13" s="1"/>
  <c r="L334" i="13"/>
  <c r="J334" i="13" s="1"/>
  <c r="L333" i="13"/>
  <c r="J333" i="13" s="1"/>
  <c r="L332" i="13"/>
  <c r="J332" i="13" s="1"/>
  <c r="L331" i="13"/>
  <c r="J331" i="13" s="1"/>
  <c r="L330" i="13"/>
  <c r="J330" i="13" s="1"/>
  <c r="L329" i="13"/>
  <c r="J329" i="13" s="1"/>
  <c r="L328" i="13"/>
  <c r="J328" i="13" s="1"/>
  <c r="L327" i="13"/>
  <c r="J327" i="13" s="1"/>
  <c r="L326" i="13"/>
  <c r="J326" i="13" s="1"/>
  <c r="L325" i="13"/>
  <c r="J325" i="13" s="1"/>
  <c r="L324" i="13"/>
  <c r="J324" i="13" s="1"/>
  <c r="L323" i="13"/>
  <c r="J323" i="13" s="1"/>
  <c r="L322" i="13"/>
  <c r="J322" i="13" s="1"/>
  <c r="L321" i="13"/>
  <c r="J321" i="13" s="1"/>
  <c r="L320" i="13"/>
  <c r="J320" i="13" s="1"/>
  <c r="L319" i="13"/>
  <c r="J319" i="13" s="1"/>
  <c r="L318" i="13"/>
  <c r="J318" i="13" s="1"/>
  <c r="L317" i="13"/>
  <c r="J317" i="13" s="1"/>
  <c r="L316" i="13"/>
  <c r="J316" i="13" s="1"/>
  <c r="L315" i="13"/>
  <c r="J315" i="13" s="1"/>
  <c r="L314" i="13"/>
  <c r="J314" i="13" s="1"/>
  <c r="L313" i="13"/>
  <c r="J313" i="13" s="1"/>
  <c r="L312" i="13"/>
  <c r="J312" i="13" s="1"/>
  <c r="L311" i="13"/>
  <c r="J311" i="13" s="1"/>
  <c r="L310" i="13"/>
  <c r="J310" i="13" s="1"/>
  <c r="L309" i="13"/>
  <c r="J309" i="13" s="1"/>
  <c r="L308" i="13"/>
  <c r="J308" i="13" s="1"/>
  <c r="L307" i="13"/>
  <c r="J307" i="13" s="1"/>
  <c r="L306" i="13"/>
  <c r="J306" i="13" s="1"/>
  <c r="L305" i="13"/>
  <c r="J305" i="13" s="1"/>
  <c r="L304" i="13"/>
  <c r="J304" i="13" s="1"/>
  <c r="L303" i="13"/>
  <c r="J303" i="13" s="1"/>
  <c r="L302" i="13"/>
  <c r="J302" i="13" s="1"/>
  <c r="L301" i="13"/>
  <c r="J301" i="13" s="1"/>
  <c r="L300" i="13"/>
  <c r="J300" i="13" s="1"/>
  <c r="L299" i="13"/>
  <c r="J299" i="13" s="1"/>
  <c r="L298" i="13"/>
  <c r="J298" i="13" s="1"/>
  <c r="L297" i="13"/>
  <c r="J297" i="13" s="1"/>
  <c r="L296" i="13"/>
  <c r="J296" i="13" s="1"/>
  <c r="L295" i="13"/>
  <c r="J295" i="13" s="1"/>
  <c r="L294" i="13"/>
  <c r="J294" i="13" s="1"/>
  <c r="L293" i="13"/>
  <c r="J293" i="13" s="1"/>
  <c r="L292" i="13"/>
  <c r="J292" i="13" s="1"/>
  <c r="L291" i="13"/>
  <c r="J291" i="13" s="1"/>
  <c r="L290" i="13"/>
  <c r="J290" i="13" s="1"/>
  <c r="L289" i="13"/>
  <c r="J289" i="13" s="1"/>
  <c r="L288" i="13"/>
  <c r="J288" i="13" s="1"/>
  <c r="L287" i="13"/>
  <c r="J287" i="13" s="1"/>
  <c r="L286" i="13"/>
  <c r="J286" i="13" s="1"/>
  <c r="L285" i="13"/>
  <c r="J285" i="13" s="1"/>
  <c r="L284" i="13"/>
  <c r="J284" i="13" s="1"/>
  <c r="L283" i="13"/>
  <c r="J283" i="13" s="1"/>
  <c r="L282" i="13"/>
  <c r="J282" i="13" s="1"/>
  <c r="L281" i="13"/>
  <c r="J281" i="13" s="1"/>
  <c r="L280" i="13"/>
  <c r="J280" i="13" s="1"/>
  <c r="L279" i="13"/>
  <c r="J279" i="13" s="1"/>
  <c r="L278" i="13"/>
  <c r="J278" i="13" s="1"/>
  <c r="L277" i="13"/>
  <c r="J277" i="13" s="1"/>
  <c r="L276" i="13"/>
  <c r="J276" i="13" s="1"/>
  <c r="L275" i="13"/>
  <c r="J275" i="13" s="1"/>
  <c r="L274" i="13"/>
  <c r="J274" i="13" s="1"/>
  <c r="L273" i="13"/>
  <c r="J273" i="13" s="1"/>
  <c r="L272" i="13"/>
  <c r="J272" i="13" s="1"/>
  <c r="L271" i="13"/>
  <c r="J271" i="13" s="1"/>
  <c r="L270" i="13"/>
  <c r="J270" i="13" s="1"/>
  <c r="L269" i="13"/>
  <c r="J269" i="13" s="1"/>
  <c r="L268" i="13"/>
  <c r="J268" i="13" s="1"/>
  <c r="L267" i="13"/>
  <c r="J267" i="13" s="1"/>
  <c r="L266" i="13"/>
  <c r="J266" i="13" s="1"/>
  <c r="L265" i="13"/>
  <c r="J265" i="13" s="1"/>
  <c r="L264" i="13"/>
  <c r="J264" i="13" s="1"/>
  <c r="L263" i="13"/>
  <c r="J263" i="13" s="1"/>
  <c r="L262" i="13"/>
  <c r="J262" i="13" s="1"/>
  <c r="L261" i="13"/>
  <c r="J261" i="13" s="1"/>
  <c r="L260" i="13"/>
  <c r="J260" i="13" s="1"/>
  <c r="L259" i="13"/>
  <c r="J259" i="13" s="1"/>
  <c r="L258" i="13"/>
  <c r="J258" i="13" s="1"/>
  <c r="L257" i="13"/>
  <c r="J257" i="13" s="1"/>
  <c r="L256" i="13"/>
  <c r="J256" i="13" s="1"/>
  <c r="L255" i="13"/>
  <c r="J255" i="13" s="1"/>
  <c r="L254" i="13"/>
  <c r="J254" i="13" s="1"/>
  <c r="L253" i="13"/>
  <c r="J253" i="13" s="1"/>
  <c r="L252" i="13"/>
  <c r="J252" i="13" s="1"/>
  <c r="L251" i="13"/>
  <c r="J251" i="13" s="1"/>
  <c r="L250" i="13"/>
  <c r="J250" i="13" s="1"/>
  <c r="L249" i="13"/>
  <c r="J249" i="13" s="1"/>
  <c r="L248" i="13"/>
  <c r="J248" i="13" s="1"/>
  <c r="L247" i="13"/>
  <c r="J247" i="13" s="1"/>
  <c r="L246" i="13"/>
  <c r="J246" i="13" s="1"/>
  <c r="L245" i="13"/>
  <c r="J245" i="13" s="1"/>
  <c r="L244" i="13"/>
  <c r="J244" i="13" s="1"/>
  <c r="L243" i="13"/>
  <c r="J243" i="13" s="1"/>
  <c r="L242" i="13"/>
  <c r="J242" i="13" s="1"/>
  <c r="L241" i="13"/>
  <c r="J241" i="13" s="1"/>
  <c r="L240" i="13"/>
  <c r="J240" i="13" s="1"/>
  <c r="L239" i="13"/>
  <c r="J239" i="13" s="1"/>
  <c r="L238" i="13"/>
  <c r="J238" i="13" s="1"/>
  <c r="L237" i="13"/>
  <c r="J237" i="13" s="1"/>
  <c r="L236" i="13"/>
  <c r="J236" i="13" s="1"/>
  <c r="L235" i="13"/>
  <c r="J235" i="13" s="1"/>
  <c r="L234" i="13"/>
  <c r="J234" i="13" s="1"/>
  <c r="L233" i="13"/>
  <c r="J233" i="13" s="1"/>
  <c r="L232" i="13"/>
  <c r="J232" i="13" s="1"/>
  <c r="L231" i="13"/>
  <c r="J231" i="13" s="1"/>
  <c r="L230" i="13"/>
  <c r="J230" i="13" s="1"/>
  <c r="L229" i="13"/>
  <c r="J229" i="13" s="1"/>
  <c r="L228" i="13"/>
  <c r="J228" i="13" s="1"/>
  <c r="L227" i="13"/>
  <c r="J227" i="13" s="1"/>
  <c r="L226" i="13"/>
  <c r="J226" i="13" s="1"/>
  <c r="L225" i="13"/>
  <c r="J225" i="13" s="1"/>
  <c r="L224" i="13"/>
  <c r="J224" i="13" s="1"/>
  <c r="L223" i="13"/>
  <c r="J223" i="13" s="1"/>
  <c r="L222" i="13"/>
  <c r="J222" i="13" s="1"/>
  <c r="L221" i="13"/>
  <c r="J221" i="13" s="1"/>
  <c r="L220" i="13"/>
  <c r="J220" i="13" s="1"/>
  <c r="L219" i="13"/>
  <c r="J219" i="13" s="1"/>
  <c r="L218" i="13"/>
  <c r="J218" i="13" s="1"/>
  <c r="L217" i="13"/>
  <c r="J217" i="13" s="1"/>
  <c r="L216" i="13"/>
  <c r="J216" i="13" s="1"/>
  <c r="L215" i="13"/>
  <c r="J215" i="13" s="1"/>
  <c r="L214" i="13"/>
  <c r="J214" i="13" s="1"/>
  <c r="L213" i="13"/>
  <c r="J213" i="13" s="1"/>
  <c r="L212" i="13"/>
  <c r="J212" i="13" s="1"/>
  <c r="L211" i="13"/>
  <c r="J211" i="13" s="1"/>
  <c r="L210" i="13"/>
  <c r="J210" i="13" s="1"/>
  <c r="L209" i="13"/>
  <c r="J209" i="13" s="1"/>
  <c r="L208" i="13"/>
  <c r="J208" i="13" s="1"/>
  <c r="L207" i="13"/>
  <c r="J207" i="13" s="1"/>
  <c r="L206" i="13"/>
  <c r="J206" i="13" s="1"/>
  <c r="L205" i="13"/>
  <c r="J205" i="13" s="1"/>
  <c r="L204" i="13"/>
  <c r="J204" i="13" s="1"/>
  <c r="L203" i="13"/>
  <c r="J203" i="13" s="1"/>
  <c r="L202" i="13"/>
  <c r="J202" i="13" s="1"/>
  <c r="L201" i="13"/>
  <c r="J201" i="13" s="1"/>
  <c r="L200" i="13"/>
  <c r="J200" i="13" s="1"/>
  <c r="L199" i="13"/>
  <c r="J199" i="13" s="1"/>
  <c r="L198" i="13"/>
  <c r="J198" i="13" s="1"/>
  <c r="L197" i="13"/>
  <c r="J197" i="13" s="1"/>
  <c r="L196" i="13"/>
  <c r="J196" i="13" s="1"/>
  <c r="L195" i="13"/>
  <c r="J195" i="13" s="1"/>
  <c r="L194" i="13"/>
  <c r="J194" i="13" s="1"/>
  <c r="L193" i="13"/>
  <c r="J193" i="13" s="1"/>
  <c r="L192" i="13"/>
  <c r="J192" i="13" s="1"/>
  <c r="L191" i="13"/>
  <c r="J191" i="13" s="1"/>
  <c r="L190" i="13"/>
  <c r="J190" i="13" s="1"/>
  <c r="L189" i="13"/>
  <c r="J189" i="13" s="1"/>
  <c r="L188" i="13"/>
  <c r="J188" i="13" s="1"/>
  <c r="L187" i="13"/>
  <c r="J187" i="13" s="1"/>
  <c r="L186" i="13"/>
  <c r="J186" i="13" s="1"/>
  <c r="L185" i="13"/>
  <c r="J185" i="13" s="1"/>
  <c r="L184" i="13"/>
  <c r="J184" i="13" s="1"/>
  <c r="L183" i="13"/>
  <c r="J183" i="13" s="1"/>
  <c r="L182" i="13"/>
  <c r="J182" i="13" s="1"/>
  <c r="L181" i="13"/>
  <c r="J181" i="13" s="1"/>
  <c r="L180" i="13"/>
  <c r="J180" i="13" s="1"/>
  <c r="L179" i="13"/>
  <c r="J179" i="13" s="1"/>
  <c r="L178" i="13"/>
  <c r="J178" i="13" s="1"/>
  <c r="L177" i="13"/>
  <c r="J177" i="13" s="1"/>
  <c r="L176" i="13"/>
  <c r="J176" i="13" s="1"/>
  <c r="L175" i="13"/>
  <c r="J175" i="13" s="1"/>
  <c r="L174" i="13"/>
  <c r="J174" i="13" s="1"/>
  <c r="L173" i="13"/>
  <c r="J173" i="13" s="1"/>
  <c r="L172" i="13"/>
  <c r="J172" i="13" s="1"/>
  <c r="L171" i="13"/>
  <c r="J171" i="13" s="1"/>
  <c r="L170" i="13"/>
  <c r="J170" i="13" s="1"/>
  <c r="L169" i="13"/>
  <c r="J169" i="13" s="1"/>
  <c r="L168" i="13"/>
  <c r="J168" i="13" s="1"/>
  <c r="L167" i="13"/>
  <c r="J167" i="13" s="1"/>
  <c r="L166" i="13"/>
  <c r="J166" i="13" s="1"/>
  <c r="L165" i="13"/>
  <c r="J165" i="13" s="1"/>
  <c r="L164" i="13"/>
  <c r="J164" i="13" s="1"/>
  <c r="L163" i="13"/>
  <c r="J163" i="13" s="1"/>
  <c r="L162" i="13"/>
  <c r="J162" i="13" s="1"/>
  <c r="L161" i="13"/>
  <c r="J161" i="13" s="1"/>
  <c r="L160" i="13"/>
  <c r="J160" i="13" s="1"/>
  <c r="L159" i="13"/>
  <c r="J159" i="13" s="1"/>
  <c r="L158" i="13"/>
  <c r="J158" i="13" s="1"/>
  <c r="L157" i="13"/>
  <c r="J157" i="13" s="1"/>
  <c r="L156" i="13"/>
  <c r="J156" i="13" s="1"/>
  <c r="L155" i="13"/>
  <c r="J155" i="13" s="1"/>
  <c r="L154" i="13"/>
  <c r="J154" i="13" s="1"/>
  <c r="L153" i="13"/>
  <c r="J153" i="13" s="1"/>
  <c r="L152" i="13"/>
  <c r="J152" i="13" s="1"/>
  <c r="L151" i="13"/>
  <c r="J151" i="13" s="1"/>
  <c r="L150" i="13"/>
  <c r="J150" i="13" s="1"/>
  <c r="L149" i="13"/>
  <c r="J149" i="13" s="1"/>
  <c r="L148" i="13"/>
  <c r="J148" i="13" s="1"/>
  <c r="L147" i="13"/>
  <c r="J147" i="13" s="1"/>
  <c r="L146" i="13"/>
  <c r="J146" i="13" s="1"/>
  <c r="L145" i="13"/>
  <c r="J145" i="13" s="1"/>
  <c r="L144" i="13"/>
  <c r="J144" i="13" s="1"/>
  <c r="L143" i="13"/>
  <c r="J143" i="13" s="1"/>
  <c r="L142" i="13"/>
  <c r="J142" i="13" s="1"/>
  <c r="L141" i="13"/>
  <c r="J141" i="13" s="1"/>
  <c r="L140" i="13"/>
  <c r="J140" i="13" s="1"/>
  <c r="L139" i="13"/>
  <c r="J139" i="13" s="1"/>
  <c r="L138" i="13"/>
  <c r="J138" i="13" s="1"/>
  <c r="L137" i="13"/>
  <c r="J137" i="13" s="1"/>
  <c r="L136" i="13"/>
  <c r="J136" i="13" s="1"/>
  <c r="L135" i="13"/>
  <c r="J135" i="13" s="1"/>
  <c r="L134" i="13"/>
  <c r="J134" i="13" s="1"/>
  <c r="L133" i="13"/>
  <c r="J133" i="13" s="1"/>
  <c r="L132" i="13"/>
  <c r="J132" i="13" s="1"/>
  <c r="L131" i="13"/>
  <c r="J131" i="13" s="1"/>
  <c r="L130" i="13"/>
  <c r="J130" i="13" s="1"/>
  <c r="L129" i="13"/>
  <c r="J129" i="13" s="1"/>
  <c r="L128" i="13"/>
  <c r="J128" i="13" s="1"/>
  <c r="L127" i="13"/>
  <c r="J127" i="13" s="1"/>
  <c r="L126" i="13"/>
  <c r="J126" i="13" s="1"/>
  <c r="L125" i="13"/>
  <c r="J125" i="13" s="1"/>
  <c r="L124" i="13"/>
  <c r="J124" i="13" s="1"/>
  <c r="L123" i="13"/>
  <c r="J123" i="13" s="1"/>
  <c r="L122" i="13"/>
  <c r="J122" i="13" s="1"/>
  <c r="L121" i="13"/>
  <c r="J121" i="13" s="1"/>
  <c r="L120" i="13"/>
  <c r="J120" i="13" s="1"/>
  <c r="L119" i="13"/>
  <c r="J119" i="13" s="1"/>
  <c r="L118" i="13"/>
  <c r="J118" i="13" s="1"/>
  <c r="L117" i="13"/>
  <c r="J117" i="13" s="1"/>
  <c r="L116" i="13"/>
  <c r="J116" i="13" s="1"/>
  <c r="L115" i="13"/>
  <c r="J115" i="13" s="1"/>
  <c r="L114" i="13"/>
  <c r="J114" i="13" s="1"/>
  <c r="L113" i="13"/>
  <c r="J113" i="13" s="1"/>
  <c r="L112" i="13"/>
  <c r="J112" i="13" s="1"/>
  <c r="L111" i="13"/>
  <c r="J111" i="13" s="1"/>
  <c r="L110" i="13"/>
  <c r="J110" i="13" s="1"/>
  <c r="L109" i="13"/>
  <c r="J109" i="13" s="1"/>
  <c r="L108" i="13"/>
  <c r="J108" i="13" s="1"/>
  <c r="L107" i="13"/>
  <c r="J107" i="13" s="1"/>
  <c r="L106" i="13"/>
  <c r="J106" i="13" s="1"/>
  <c r="L105" i="13"/>
  <c r="J105" i="13" s="1"/>
  <c r="L104" i="13"/>
  <c r="J104" i="13" s="1"/>
  <c r="L103" i="13"/>
  <c r="J103" i="13" s="1"/>
  <c r="L102" i="13"/>
  <c r="J102" i="13" s="1"/>
  <c r="L101" i="13"/>
  <c r="J101" i="13" s="1"/>
  <c r="L100" i="13"/>
  <c r="J100" i="13" s="1"/>
  <c r="L99" i="13"/>
  <c r="J99" i="13" s="1"/>
  <c r="L98" i="13"/>
  <c r="J98" i="13" s="1"/>
  <c r="L97" i="13"/>
  <c r="J97" i="13" s="1"/>
  <c r="L96" i="13"/>
  <c r="J96" i="13" s="1"/>
  <c r="L95" i="13"/>
  <c r="J95" i="13" s="1"/>
  <c r="L94" i="13"/>
  <c r="J94" i="13" s="1"/>
  <c r="L93" i="13"/>
  <c r="J93" i="13" s="1"/>
  <c r="L92" i="13"/>
  <c r="J92" i="13" s="1"/>
  <c r="L91" i="13"/>
  <c r="J91" i="13" s="1"/>
  <c r="L90" i="13"/>
  <c r="J90" i="13" s="1"/>
  <c r="L89" i="13"/>
  <c r="J89" i="13" s="1"/>
  <c r="L88" i="13"/>
  <c r="J88" i="13" s="1"/>
  <c r="L87" i="13"/>
  <c r="J87" i="13" s="1"/>
  <c r="L86" i="13"/>
  <c r="J86" i="13" s="1"/>
  <c r="L85" i="13"/>
  <c r="J85" i="13" s="1"/>
  <c r="L84" i="13"/>
  <c r="J84" i="13" s="1"/>
  <c r="L83" i="13"/>
  <c r="J83" i="13" s="1"/>
  <c r="L82" i="13"/>
  <c r="J82" i="13" s="1"/>
  <c r="L81" i="13"/>
  <c r="J81" i="13" s="1"/>
  <c r="L80" i="13"/>
  <c r="J80" i="13" s="1"/>
  <c r="L79" i="13"/>
  <c r="J79" i="13" s="1"/>
  <c r="L78" i="13"/>
  <c r="J78" i="13" s="1"/>
  <c r="L77" i="13"/>
  <c r="J77" i="13" s="1"/>
  <c r="L76" i="13"/>
  <c r="J76" i="13" s="1"/>
  <c r="L75" i="13"/>
  <c r="J75" i="13" s="1"/>
  <c r="L74" i="13"/>
  <c r="J74" i="13" s="1"/>
  <c r="L73" i="13"/>
  <c r="J73" i="13" s="1"/>
  <c r="L72" i="13"/>
  <c r="J72" i="13" s="1"/>
  <c r="L71" i="13"/>
  <c r="J71" i="13" s="1"/>
  <c r="L70" i="13"/>
  <c r="J70" i="13" s="1"/>
  <c r="L69" i="13"/>
  <c r="J69" i="13" s="1"/>
  <c r="L68" i="13"/>
  <c r="J68" i="13" s="1"/>
  <c r="L67" i="13"/>
  <c r="J67" i="13" s="1"/>
  <c r="L66" i="13"/>
  <c r="J66" i="13" s="1"/>
  <c r="L65" i="13"/>
  <c r="J65" i="13" s="1"/>
  <c r="L64" i="13"/>
  <c r="J64" i="13" s="1"/>
  <c r="L63" i="13"/>
  <c r="J63" i="13" s="1"/>
  <c r="L62" i="13"/>
  <c r="J62" i="13" s="1"/>
  <c r="L61" i="13"/>
  <c r="J61" i="13" s="1"/>
  <c r="L60" i="13"/>
  <c r="J60" i="13" s="1"/>
  <c r="L59" i="13"/>
  <c r="J59" i="13" s="1"/>
  <c r="L58" i="13"/>
  <c r="J58" i="13" s="1"/>
  <c r="L57" i="13"/>
  <c r="J57" i="13" s="1"/>
  <c r="L56" i="13"/>
  <c r="J56" i="13" s="1"/>
  <c r="L55" i="13"/>
  <c r="J55" i="13" s="1"/>
  <c r="L54" i="13"/>
  <c r="J54" i="13" s="1"/>
  <c r="L53" i="13"/>
  <c r="J53" i="13" s="1"/>
  <c r="L52" i="13"/>
  <c r="J52" i="13" s="1"/>
  <c r="L51" i="13"/>
  <c r="J51" i="13" s="1"/>
  <c r="L50" i="13"/>
  <c r="J50" i="13" s="1"/>
  <c r="L49" i="13"/>
  <c r="J49" i="13" s="1"/>
  <c r="L48" i="13"/>
  <c r="J48" i="13" s="1"/>
  <c r="L47" i="13"/>
  <c r="J47" i="13" s="1"/>
  <c r="L46" i="13"/>
  <c r="J46" i="13" s="1"/>
  <c r="L45" i="13"/>
  <c r="J45" i="13" s="1"/>
  <c r="L44" i="13"/>
  <c r="J44" i="13" s="1"/>
  <c r="L43" i="13"/>
  <c r="J43" i="13" s="1"/>
  <c r="L42" i="13"/>
  <c r="J42" i="13" s="1"/>
  <c r="L41" i="13"/>
  <c r="J41" i="13" s="1"/>
  <c r="L40" i="13"/>
  <c r="J40" i="13" s="1"/>
  <c r="L39" i="13"/>
  <c r="J39" i="13" s="1"/>
  <c r="L38" i="13"/>
  <c r="J38" i="13" s="1"/>
  <c r="L37" i="13"/>
  <c r="J37" i="13" s="1"/>
  <c r="L36" i="13"/>
  <c r="J36" i="13" s="1"/>
  <c r="L35" i="13"/>
  <c r="J35" i="13" s="1"/>
  <c r="L34" i="13"/>
  <c r="J34" i="13" s="1"/>
  <c r="L33" i="13"/>
  <c r="J33" i="13" s="1"/>
  <c r="L32" i="13"/>
  <c r="J32" i="13" s="1"/>
  <c r="L31" i="13"/>
  <c r="J31" i="13" s="1"/>
  <c r="L30" i="13"/>
  <c r="J30" i="13" s="1"/>
  <c r="L29" i="13"/>
  <c r="J29" i="13" s="1"/>
  <c r="L28" i="13"/>
  <c r="J28" i="13" s="1"/>
  <c r="L27" i="13"/>
  <c r="J27" i="13" s="1"/>
  <c r="L26" i="13"/>
  <c r="J26" i="13" s="1"/>
  <c r="L25" i="13"/>
  <c r="J25" i="13" s="1"/>
  <c r="L24" i="13"/>
  <c r="J24" i="13" s="1"/>
  <c r="L23" i="13"/>
  <c r="J23" i="13" s="1"/>
  <c r="L22" i="13"/>
  <c r="J22" i="13" s="1"/>
  <c r="L21" i="13"/>
  <c r="J21" i="13" s="1"/>
  <c r="L20" i="13"/>
  <c r="J20" i="13" s="1"/>
  <c r="L19" i="13"/>
  <c r="J19" i="13" s="1"/>
  <c r="L18" i="13"/>
  <c r="J18" i="13" s="1"/>
  <c r="L17" i="13"/>
  <c r="J17" i="13" s="1"/>
  <c r="L16" i="13"/>
  <c r="J16" i="13" s="1"/>
  <c r="L15" i="13"/>
  <c r="J15" i="13" s="1"/>
  <c r="L14" i="13"/>
  <c r="J14" i="13" s="1"/>
  <c r="L13" i="13"/>
  <c r="J13" i="13" s="1"/>
  <c r="L12" i="13"/>
  <c r="J12" i="13" s="1"/>
  <c r="L11" i="13"/>
  <c r="J11" i="13" s="1"/>
  <c r="L10" i="13"/>
  <c r="J10" i="13" s="1"/>
  <c r="L9" i="13"/>
  <c r="M370" i="30"/>
  <c r="M369" i="30"/>
  <c r="M368" i="30"/>
  <c r="M367" i="30"/>
  <c r="M366" i="30"/>
  <c r="M365" i="30"/>
  <c r="M364" i="30"/>
  <c r="M363" i="30"/>
  <c r="M362" i="30"/>
  <c r="M361" i="30"/>
  <c r="M360" i="30"/>
  <c r="M359" i="30"/>
  <c r="M358" i="30"/>
  <c r="M357" i="30"/>
  <c r="M356" i="30"/>
  <c r="M355" i="30"/>
  <c r="M354" i="30"/>
  <c r="M353" i="30"/>
  <c r="M352" i="30"/>
  <c r="M351" i="30"/>
  <c r="M350" i="30"/>
  <c r="M349" i="30"/>
  <c r="M348" i="30"/>
  <c r="M347" i="30"/>
  <c r="M346" i="30"/>
  <c r="M345" i="30"/>
  <c r="M344" i="30"/>
  <c r="M343" i="30"/>
  <c r="M342" i="30"/>
  <c r="M341" i="30"/>
  <c r="M340" i="30"/>
  <c r="M339" i="30"/>
  <c r="M338" i="30"/>
  <c r="M337" i="30"/>
  <c r="M336" i="30"/>
  <c r="M335" i="30"/>
  <c r="M334" i="30"/>
  <c r="M333" i="30"/>
  <c r="M332" i="30"/>
  <c r="M331" i="30"/>
  <c r="M330" i="30"/>
  <c r="M329" i="30"/>
  <c r="M328" i="30"/>
  <c r="M327" i="30"/>
  <c r="M326" i="30"/>
  <c r="M325" i="30"/>
  <c r="M324" i="30"/>
  <c r="M323" i="30"/>
  <c r="M322" i="30"/>
  <c r="M321" i="30"/>
  <c r="M320" i="30"/>
  <c r="M319" i="30"/>
  <c r="M318" i="30"/>
  <c r="M317" i="30"/>
  <c r="M316" i="30"/>
  <c r="M315" i="30"/>
  <c r="M314" i="30"/>
  <c r="M313" i="30"/>
  <c r="M312" i="30"/>
  <c r="M311" i="30"/>
  <c r="M310" i="30"/>
  <c r="M309" i="30"/>
  <c r="M308" i="30"/>
  <c r="M307" i="30"/>
  <c r="M306" i="30"/>
  <c r="M305" i="30"/>
  <c r="M304" i="30"/>
  <c r="M303" i="30"/>
  <c r="M302" i="30"/>
  <c r="M301" i="30"/>
  <c r="M300" i="30"/>
  <c r="M299" i="30"/>
  <c r="M298" i="30"/>
  <c r="M297" i="30"/>
  <c r="M296" i="30"/>
  <c r="M295" i="30"/>
  <c r="M294" i="30"/>
  <c r="M293" i="30"/>
  <c r="M292" i="30"/>
  <c r="M291" i="30"/>
  <c r="M290" i="30"/>
  <c r="M289" i="30"/>
  <c r="M288" i="30"/>
  <c r="M287" i="30"/>
  <c r="M286" i="30"/>
  <c r="M285" i="30"/>
  <c r="M284" i="30"/>
  <c r="M283" i="30"/>
  <c r="M282" i="30"/>
  <c r="M281" i="30"/>
  <c r="M280" i="30"/>
  <c r="M279" i="30"/>
  <c r="M278" i="30"/>
  <c r="M277" i="30"/>
  <c r="M276" i="30"/>
  <c r="M275" i="30"/>
  <c r="M274" i="30"/>
  <c r="M273" i="30"/>
  <c r="M272" i="30"/>
  <c r="M271" i="30"/>
  <c r="M270" i="30"/>
  <c r="M269" i="30"/>
  <c r="M268" i="30"/>
  <c r="M267" i="30"/>
  <c r="M266" i="30"/>
  <c r="M265" i="30"/>
  <c r="M264" i="30"/>
  <c r="M263" i="30"/>
  <c r="M262" i="30"/>
  <c r="M261" i="30"/>
  <c r="M260" i="30"/>
  <c r="M259" i="30"/>
  <c r="M258" i="30"/>
  <c r="M257" i="30"/>
  <c r="M256" i="30"/>
  <c r="M255" i="30"/>
  <c r="M254" i="30"/>
  <c r="M253" i="30"/>
  <c r="M252" i="30"/>
  <c r="M251" i="30"/>
  <c r="M250" i="30"/>
  <c r="M249" i="30"/>
  <c r="M248" i="30"/>
  <c r="M247" i="30"/>
  <c r="M246" i="30"/>
  <c r="M245" i="30"/>
  <c r="M244" i="30"/>
  <c r="M243" i="30"/>
  <c r="M242" i="30"/>
  <c r="M241" i="30"/>
  <c r="M240" i="30"/>
  <c r="M239" i="30"/>
  <c r="M238" i="30"/>
  <c r="M237" i="30"/>
  <c r="M236" i="30"/>
  <c r="M235" i="30"/>
  <c r="M234" i="30"/>
  <c r="M233" i="30"/>
  <c r="M232" i="30"/>
  <c r="M231" i="30"/>
  <c r="M230" i="30"/>
  <c r="M229" i="30"/>
  <c r="M228" i="30"/>
  <c r="M227" i="30"/>
  <c r="M226" i="30"/>
  <c r="M225" i="30"/>
  <c r="M224" i="30"/>
  <c r="M223" i="30"/>
  <c r="M222" i="30"/>
  <c r="M221" i="30"/>
  <c r="M220" i="30"/>
  <c r="M219" i="30"/>
  <c r="M218" i="30"/>
  <c r="M217" i="30"/>
  <c r="M216" i="30"/>
  <c r="M215" i="30"/>
  <c r="M214" i="30"/>
  <c r="M213" i="30"/>
  <c r="M212" i="30"/>
  <c r="M211" i="30"/>
  <c r="M210" i="30"/>
  <c r="M209" i="30"/>
  <c r="M208" i="30"/>
  <c r="M207" i="30"/>
  <c r="M206" i="30"/>
  <c r="M205" i="30"/>
  <c r="M204" i="30"/>
  <c r="M203" i="30"/>
  <c r="M202" i="30"/>
  <c r="M201" i="30"/>
  <c r="M200" i="30"/>
  <c r="M199" i="30"/>
  <c r="M198" i="30"/>
  <c r="M197" i="30"/>
  <c r="M196" i="30"/>
  <c r="M195" i="30"/>
  <c r="M194" i="30"/>
  <c r="M193" i="30"/>
  <c r="M192" i="30"/>
  <c r="M191" i="30"/>
  <c r="M190" i="30"/>
  <c r="M189" i="30"/>
  <c r="M188" i="30"/>
  <c r="M187" i="30"/>
  <c r="M186" i="30"/>
  <c r="M185" i="30"/>
  <c r="M184" i="30"/>
  <c r="M183" i="30"/>
  <c r="M182" i="30"/>
  <c r="M181" i="30"/>
  <c r="M180" i="30"/>
  <c r="M179" i="30"/>
  <c r="M178" i="30"/>
  <c r="M177" i="30"/>
  <c r="M176" i="30"/>
  <c r="M175" i="30"/>
  <c r="M174" i="30"/>
  <c r="M173" i="30"/>
  <c r="M172" i="30"/>
  <c r="M171" i="30"/>
  <c r="M170" i="30"/>
  <c r="M169" i="30"/>
  <c r="M168" i="30"/>
  <c r="M167" i="30"/>
  <c r="M166" i="30"/>
  <c r="M165" i="30"/>
  <c r="M164" i="30"/>
  <c r="M163" i="30"/>
  <c r="M162" i="30"/>
  <c r="M161" i="30"/>
  <c r="M160" i="30"/>
  <c r="M159" i="30"/>
  <c r="M158" i="30"/>
  <c r="M157" i="30"/>
  <c r="M156" i="30"/>
  <c r="M155" i="30"/>
  <c r="M154" i="30"/>
  <c r="M153" i="30"/>
  <c r="M152" i="30"/>
  <c r="M151" i="30"/>
  <c r="M150" i="30"/>
  <c r="M149" i="30"/>
  <c r="M148" i="30"/>
  <c r="M147" i="30"/>
  <c r="M146" i="30"/>
  <c r="M145" i="30"/>
  <c r="M144" i="30"/>
  <c r="M143" i="30"/>
  <c r="M142" i="30"/>
  <c r="M141" i="30"/>
  <c r="M140" i="30"/>
  <c r="M139" i="30"/>
  <c r="M138" i="30"/>
  <c r="M137" i="30"/>
  <c r="M136" i="30"/>
  <c r="M135" i="30"/>
  <c r="M134" i="30"/>
  <c r="M133" i="30"/>
  <c r="M132" i="30"/>
  <c r="M131" i="30"/>
  <c r="M130" i="30"/>
  <c r="M129" i="30"/>
  <c r="M128" i="30"/>
  <c r="M127" i="30"/>
  <c r="M126" i="30"/>
  <c r="M125" i="30"/>
  <c r="M124" i="30"/>
  <c r="M123" i="30"/>
  <c r="M122" i="30"/>
  <c r="M121" i="30"/>
  <c r="M120" i="30"/>
  <c r="M119" i="30"/>
  <c r="M118" i="30"/>
  <c r="M117" i="30"/>
  <c r="M116" i="30"/>
  <c r="M115" i="30"/>
  <c r="M114" i="30"/>
  <c r="M113" i="30"/>
  <c r="M112" i="30"/>
  <c r="M111" i="30"/>
  <c r="M110" i="30"/>
  <c r="M109" i="30"/>
  <c r="M108" i="30"/>
  <c r="M107" i="30"/>
  <c r="M106" i="30"/>
  <c r="M105" i="30"/>
  <c r="M104" i="30"/>
  <c r="M103" i="30"/>
  <c r="M102" i="30"/>
  <c r="M101" i="30"/>
  <c r="M100" i="30"/>
  <c r="M99" i="30"/>
  <c r="M98" i="30"/>
  <c r="M97" i="30"/>
  <c r="M96" i="30"/>
  <c r="M95" i="30"/>
  <c r="M94" i="30"/>
  <c r="M93" i="30"/>
  <c r="M92" i="30"/>
  <c r="M91" i="30"/>
  <c r="M90" i="30"/>
  <c r="M89" i="30"/>
  <c r="M88" i="30"/>
  <c r="M87" i="30"/>
  <c r="M86" i="30"/>
  <c r="M85" i="30"/>
  <c r="M84" i="30"/>
  <c r="M83" i="30"/>
  <c r="M82" i="30"/>
  <c r="M81" i="30"/>
  <c r="M80" i="30"/>
  <c r="M79" i="30"/>
  <c r="M78" i="30"/>
  <c r="M77" i="30"/>
  <c r="M76" i="30"/>
  <c r="M75" i="30"/>
  <c r="M74" i="30"/>
  <c r="M73" i="30"/>
  <c r="M72" i="30"/>
  <c r="M71" i="30"/>
  <c r="M70" i="30"/>
  <c r="M69" i="30"/>
  <c r="M68" i="30"/>
  <c r="M67" i="30"/>
  <c r="M66" i="30"/>
  <c r="M65" i="30"/>
  <c r="M64" i="30"/>
  <c r="M63" i="30"/>
  <c r="M62" i="30"/>
  <c r="M61" i="30"/>
  <c r="M60" i="30"/>
  <c r="M59" i="30"/>
  <c r="M58" i="30"/>
  <c r="M57" i="30"/>
  <c r="M56" i="30"/>
  <c r="M55" i="30"/>
  <c r="M54" i="30"/>
  <c r="M53" i="30"/>
  <c r="M52" i="30"/>
  <c r="M51" i="30"/>
  <c r="M50" i="30"/>
  <c r="M49" i="30"/>
  <c r="M48" i="30"/>
  <c r="M47" i="30"/>
  <c r="M46" i="30"/>
  <c r="M45" i="30"/>
  <c r="M44" i="30"/>
  <c r="M43" i="30"/>
  <c r="M42" i="30"/>
  <c r="M41" i="30"/>
  <c r="M40" i="30"/>
  <c r="M39" i="30"/>
  <c r="M38" i="30"/>
  <c r="M37" i="30"/>
  <c r="M36" i="30"/>
  <c r="M35" i="30"/>
  <c r="M34" i="30"/>
  <c r="M33" i="30"/>
  <c r="M32" i="30"/>
  <c r="M31" i="30"/>
  <c r="M30" i="30"/>
  <c r="M29" i="30"/>
  <c r="M28" i="30"/>
  <c r="M27" i="30"/>
  <c r="M26" i="30"/>
  <c r="M25" i="30"/>
  <c r="M24" i="30"/>
  <c r="M23" i="30"/>
  <c r="M22" i="30"/>
  <c r="M21" i="30"/>
  <c r="M20" i="30"/>
  <c r="M19" i="30"/>
  <c r="M18" i="30"/>
  <c r="M17" i="30"/>
  <c r="M16" i="30"/>
  <c r="M15" i="30"/>
  <c r="M14" i="30"/>
  <c r="M13" i="30"/>
  <c r="M12" i="30"/>
  <c r="M11" i="30"/>
  <c r="M10" i="30"/>
  <c r="M9" i="30"/>
  <c r="M8" i="30"/>
  <c r="M7" i="30"/>
  <c r="M6" i="30"/>
  <c r="M5" i="30"/>
  <c r="M4" i="30"/>
  <c r="M3" i="30"/>
  <c r="M2" i="30"/>
  <c r="J404" i="30"/>
  <c r="J403" i="30"/>
  <c r="J402" i="30"/>
  <c r="J401" i="30"/>
  <c r="J400" i="30"/>
  <c r="J399" i="30"/>
  <c r="J398" i="30"/>
  <c r="J397" i="30"/>
  <c r="J396" i="30"/>
  <c r="J395" i="30"/>
  <c r="J394" i="30"/>
  <c r="J393" i="30"/>
  <c r="J392" i="30"/>
  <c r="J391" i="30"/>
  <c r="J390" i="30"/>
  <c r="J389" i="30"/>
  <c r="J388" i="30"/>
  <c r="J387" i="30"/>
  <c r="J386" i="30"/>
  <c r="J385" i="30"/>
  <c r="J384" i="30"/>
  <c r="J383" i="30"/>
  <c r="J382" i="30"/>
  <c r="J381" i="30"/>
  <c r="J380" i="30"/>
  <c r="J379" i="30"/>
  <c r="J378" i="30"/>
  <c r="J377" i="30"/>
  <c r="J376" i="30"/>
  <c r="J375" i="30"/>
  <c r="J374" i="30"/>
  <c r="J373" i="30"/>
  <c r="J372" i="30"/>
  <c r="J371" i="30"/>
  <c r="J370" i="30"/>
  <c r="J369" i="30"/>
  <c r="J368" i="30"/>
  <c r="J367" i="30"/>
  <c r="J366" i="30"/>
  <c r="J365" i="30"/>
  <c r="J364" i="30"/>
  <c r="J363" i="30"/>
  <c r="J362" i="30"/>
  <c r="J361" i="30"/>
  <c r="J360" i="30"/>
  <c r="J359" i="30"/>
  <c r="J358" i="30"/>
  <c r="J357" i="30"/>
  <c r="J356" i="30"/>
  <c r="J355" i="30"/>
  <c r="J354" i="30"/>
  <c r="J353" i="30"/>
  <c r="J352" i="30"/>
  <c r="J351" i="30"/>
  <c r="J350" i="30"/>
  <c r="J349" i="30"/>
  <c r="J348" i="30"/>
  <c r="J347" i="30"/>
  <c r="J346" i="30"/>
  <c r="J345" i="30"/>
  <c r="J344" i="30"/>
  <c r="J343" i="30"/>
  <c r="J342" i="30"/>
  <c r="J341" i="30"/>
  <c r="J340" i="30"/>
  <c r="J339" i="30"/>
  <c r="J338" i="30"/>
  <c r="J337" i="30"/>
  <c r="J336" i="30"/>
  <c r="J335" i="30"/>
  <c r="J334" i="30"/>
  <c r="J333" i="30"/>
  <c r="J332" i="30"/>
  <c r="J331" i="30"/>
  <c r="J330" i="30"/>
  <c r="J329" i="30"/>
  <c r="J328" i="30"/>
  <c r="J327" i="30"/>
  <c r="J326" i="30"/>
  <c r="J325" i="30"/>
  <c r="J324" i="30"/>
  <c r="J323" i="30"/>
  <c r="J322" i="30"/>
  <c r="J321" i="30"/>
  <c r="J320" i="30"/>
  <c r="J319" i="30"/>
  <c r="J318" i="30"/>
  <c r="J317" i="30"/>
  <c r="J316" i="30"/>
  <c r="J315" i="30"/>
  <c r="J314" i="30"/>
  <c r="J313" i="30"/>
  <c r="J312" i="30"/>
  <c r="J311" i="30"/>
  <c r="J310" i="30"/>
  <c r="J309" i="30"/>
  <c r="J308" i="30"/>
  <c r="J307" i="30"/>
  <c r="J306" i="30"/>
  <c r="J305" i="30"/>
  <c r="J304" i="30"/>
  <c r="J303" i="30"/>
  <c r="J302" i="30"/>
  <c r="J301" i="30"/>
  <c r="J300" i="30"/>
  <c r="J299" i="30"/>
  <c r="J298" i="30"/>
  <c r="J297" i="30"/>
  <c r="J296" i="30"/>
  <c r="J295" i="30"/>
  <c r="J294" i="30"/>
  <c r="J293" i="30"/>
  <c r="J292" i="30"/>
  <c r="J291" i="30"/>
  <c r="J290" i="30"/>
  <c r="J289" i="30"/>
  <c r="J288" i="30"/>
  <c r="J287" i="30"/>
  <c r="J286" i="30"/>
  <c r="J285" i="30"/>
  <c r="J284" i="30"/>
  <c r="J283" i="30"/>
  <c r="J282" i="30"/>
  <c r="J281" i="30"/>
  <c r="J280" i="30"/>
  <c r="J279" i="30"/>
  <c r="J278" i="30"/>
  <c r="J277" i="30"/>
  <c r="J276" i="30"/>
  <c r="J275" i="30"/>
  <c r="J274" i="30"/>
  <c r="J273" i="30"/>
  <c r="J272" i="30"/>
  <c r="J271" i="30"/>
  <c r="J270" i="30"/>
  <c r="J269" i="30"/>
  <c r="J268" i="30"/>
  <c r="J267" i="30"/>
  <c r="J266" i="30"/>
  <c r="J265" i="30"/>
  <c r="J264" i="30"/>
  <c r="J263" i="30"/>
  <c r="J262" i="30"/>
  <c r="J261" i="30"/>
  <c r="J260" i="30"/>
  <c r="J259" i="30"/>
  <c r="J258" i="30"/>
  <c r="J257" i="30"/>
  <c r="J256" i="30"/>
  <c r="J255" i="30"/>
  <c r="J254" i="30"/>
  <c r="J253" i="30"/>
  <c r="J252" i="30"/>
  <c r="J251" i="30"/>
  <c r="J250" i="30"/>
  <c r="J249" i="30"/>
  <c r="J248" i="30"/>
  <c r="J247" i="30"/>
  <c r="J246" i="30"/>
  <c r="J245" i="30"/>
  <c r="J244" i="30"/>
  <c r="J243" i="30"/>
  <c r="J242" i="30"/>
  <c r="J241" i="30"/>
  <c r="J240" i="30"/>
  <c r="J239" i="30"/>
  <c r="J238" i="30"/>
  <c r="J237" i="30"/>
  <c r="J236" i="30"/>
  <c r="J235" i="30"/>
  <c r="J234" i="30"/>
  <c r="J233" i="30"/>
  <c r="J232" i="30"/>
  <c r="J231" i="30"/>
  <c r="J230" i="30"/>
  <c r="J229" i="30"/>
  <c r="J228" i="30"/>
  <c r="J227" i="30"/>
  <c r="J226" i="30"/>
  <c r="J225" i="30"/>
  <c r="J224" i="30"/>
  <c r="J223" i="30"/>
  <c r="J222" i="30"/>
  <c r="J221" i="30"/>
  <c r="J220" i="30"/>
  <c r="J219" i="30"/>
  <c r="J218" i="30"/>
  <c r="J217" i="30"/>
  <c r="J216" i="30"/>
  <c r="J215" i="30"/>
  <c r="J214" i="30"/>
  <c r="J213" i="30"/>
  <c r="J212" i="30"/>
  <c r="J211" i="30"/>
  <c r="J210" i="30"/>
  <c r="J209" i="30"/>
  <c r="J208" i="30"/>
  <c r="J207" i="30"/>
  <c r="J206" i="30"/>
  <c r="J205" i="30"/>
  <c r="J204" i="30"/>
  <c r="J203" i="30"/>
  <c r="J202" i="30"/>
  <c r="J201" i="30"/>
  <c r="J200" i="30"/>
  <c r="J199" i="30"/>
  <c r="J198" i="30"/>
  <c r="J197" i="30"/>
  <c r="J196" i="30"/>
  <c r="J195" i="30"/>
  <c r="J194" i="30"/>
  <c r="J193" i="30"/>
  <c r="J192" i="30"/>
  <c r="J191" i="30"/>
  <c r="J190" i="30"/>
  <c r="J189" i="30"/>
  <c r="J188" i="30"/>
  <c r="J187" i="30"/>
  <c r="J186" i="30"/>
  <c r="J185" i="30"/>
  <c r="J184" i="30"/>
  <c r="J183" i="30"/>
  <c r="J182" i="30"/>
  <c r="J181" i="30"/>
  <c r="J180" i="30"/>
  <c r="J179" i="30"/>
  <c r="J178" i="30"/>
  <c r="J177" i="30"/>
  <c r="J176" i="30"/>
  <c r="J175" i="30"/>
  <c r="J174" i="30"/>
  <c r="J173" i="30"/>
  <c r="J172" i="30"/>
  <c r="J171" i="30"/>
  <c r="J170" i="30"/>
  <c r="J169" i="30"/>
  <c r="J168" i="30"/>
  <c r="J167" i="30"/>
  <c r="J166" i="30"/>
  <c r="J165" i="30"/>
  <c r="J164" i="30"/>
  <c r="J163" i="30"/>
  <c r="J162" i="30"/>
  <c r="J161" i="30"/>
  <c r="J160" i="30"/>
  <c r="J159" i="30"/>
  <c r="J158" i="30"/>
  <c r="J157" i="30"/>
  <c r="J156" i="30"/>
  <c r="J155" i="30"/>
  <c r="J154" i="30"/>
  <c r="J153" i="30"/>
  <c r="J152" i="30"/>
  <c r="J151" i="30"/>
  <c r="J150" i="30"/>
  <c r="J149" i="30"/>
  <c r="J148" i="30"/>
  <c r="J147" i="30"/>
  <c r="J146" i="30"/>
  <c r="J145" i="30"/>
  <c r="J144" i="30"/>
  <c r="J143" i="30"/>
  <c r="J142" i="30"/>
  <c r="J141" i="30"/>
  <c r="J140" i="30"/>
  <c r="J139" i="30"/>
  <c r="J138" i="30"/>
  <c r="J137" i="30"/>
  <c r="J136" i="30"/>
  <c r="J135" i="30"/>
  <c r="J134" i="30"/>
  <c r="J133" i="30"/>
  <c r="J132" i="30"/>
  <c r="J131" i="30"/>
  <c r="J130" i="30"/>
  <c r="J129" i="30"/>
  <c r="J128" i="30"/>
  <c r="J127" i="30"/>
  <c r="J126" i="30"/>
  <c r="J125" i="30"/>
  <c r="J124" i="30"/>
  <c r="J123" i="30"/>
  <c r="J122" i="30"/>
  <c r="J121" i="30"/>
  <c r="J120" i="30"/>
  <c r="J119" i="30"/>
  <c r="J118" i="30"/>
  <c r="J117" i="30"/>
  <c r="J116" i="30"/>
  <c r="J115" i="30"/>
  <c r="J114" i="30"/>
  <c r="J113" i="30"/>
  <c r="J112" i="30"/>
  <c r="J111" i="30"/>
  <c r="J110" i="30"/>
  <c r="J109" i="30"/>
  <c r="J108" i="30"/>
  <c r="J107" i="30"/>
  <c r="J106" i="30"/>
  <c r="J105" i="30"/>
  <c r="J104" i="30"/>
  <c r="J103" i="30"/>
  <c r="J102" i="30"/>
  <c r="J101" i="30"/>
  <c r="J100" i="30"/>
  <c r="J99" i="30"/>
  <c r="J98" i="30"/>
  <c r="J97" i="30"/>
  <c r="J96" i="30"/>
  <c r="J95" i="30"/>
  <c r="J94" i="30"/>
  <c r="J93" i="30"/>
  <c r="J92" i="30"/>
  <c r="J91" i="30"/>
  <c r="J90" i="30"/>
  <c r="J89" i="30"/>
  <c r="J88" i="30"/>
  <c r="J87" i="30"/>
  <c r="J86" i="30"/>
  <c r="J85" i="30"/>
  <c r="J84" i="30"/>
  <c r="J83" i="30"/>
  <c r="J82" i="30"/>
  <c r="J81" i="30"/>
  <c r="J80" i="30"/>
  <c r="J79" i="30"/>
  <c r="J78" i="30"/>
  <c r="J77" i="30"/>
  <c r="J76" i="30"/>
  <c r="J75" i="30"/>
  <c r="J74" i="30"/>
  <c r="J73" i="30"/>
  <c r="J72" i="30"/>
  <c r="J71" i="30"/>
  <c r="J70" i="30"/>
  <c r="J69" i="30"/>
  <c r="J68" i="30"/>
  <c r="J67" i="30"/>
  <c r="J66" i="30"/>
  <c r="J65" i="30"/>
  <c r="J64" i="30"/>
  <c r="J63" i="30"/>
  <c r="J62" i="30"/>
  <c r="J61" i="30"/>
  <c r="J60" i="30"/>
  <c r="J59" i="30"/>
  <c r="J58" i="30"/>
  <c r="J57" i="30"/>
  <c r="J56" i="30"/>
  <c r="J55" i="30"/>
  <c r="J54" i="30"/>
  <c r="J53" i="30"/>
  <c r="J52" i="30"/>
  <c r="J51" i="30"/>
  <c r="J50" i="30"/>
  <c r="J49" i="30"/>
  <c r="J48" i="30"/>
  <c r="J47" i="30"/>
  <c r="J46" i="30"/>
  <c r="J45" i="30"/>
  <c r="J44" i="30"/>
  <c r="J43" i="30"/>
  <c r="J42" i="30"/>
  <c r="J41" i="30"/>
  <c r="J40" i="30"/>
  <c r="J39" i="30"/>
  <c r="J38" i="30"/>
  <c r="J37" i="30"/>
  <c r="J36" i="30"/>
  <c r="J35" i="30"/>
  <c r="J34" i="30"/>
  <c r="J33" i="30"/>
  <c r="J32" i="30"/>
  <c r="J31" i="30"/>
  <c r="J30" i="30"/>
  <c r="J29" i="30"/>
  <c r="J28" i="30"/>
  <c r="J27" i="30"/>
  <c r="J26" i="30"/>
  <c r="J25" i="30"/>
  <c r="J24" i="30"/>
  <c r="J23" i="30"/>
  <c r="J22" i="30"/>
  <c r="J21" i="30"/>
  <c r="J20" i="30"/>
  <c r="J19" i="30"/>
  <c r="J18" i="30"/>
  <c r="J17" i="30"/>
  <c r="J16" i="30"/>
  <c r="J15" i="30"/>
  <c r="J14" i="30"/>
  <c r="J13" i="30"/>
  <c r="J12" i="30"/>
  <c r="J11" i="30"/>
  <c r="J10" i="30"/>
  <c r="J9" i="30"/>
  <c r="J8" i="30"/>
  <c r="J7" i="30"/>
  <c r="J6" i="30"/>
  <c r="J5" i="30"/>
  <c r="J4" i="30"/>
  <c r="J3" i="30"/>
  <c r="J2" i="30"/>
  <c r="E6" i="4" l="1"/>
  <c r="J9" i="13"/>
  <c r="J571" i="13"/>
  <c r="J579" i="13"/>
  <c r="J587" i="13"/>
  <c r="J595" i="13"/>
  <c r="J603" i="13"/>
  <c r="J611" i="13"/>
  <c r="J619" i="13"/>
  <c r="J627" i="13"/>
  <c r="J635" i="13"/>
  <c r="J643" i="13"/>
  <c r="J651" i="13"/>
  <c r="J659" i="13"/>
  <c r="J667" i="13"/>
  <c r="J675" i="13"/>
  <c r="J683" i="13"/>
  <c r="J691" i="13"/>
  <c r="J699" i="13"/>
  <c r="J707" i="13"/>
  <c r="J715" i="13"/>
  <c r="J723" i="13"/>
  <c r="J731" i="13"/>
  <c r="J739" i="13"/>
  <c r="J747" i="13"/>
  <c r="J755" i="13"/>
  <c r="J763" i="13"/>
  <c r="J771" i="13"/>
  <c r="J779" i="13"/>
  <c r="J787" i="13"/>
  <c r="J795" i="13"/>
  <c r="J803" i="13"/>
  <c r="J811" i="13"/>
  <c r="J819" i="13"/>
  <c r="J827" i="13"/>
  <c r="J835" i="13"/>
  <c r="J843" i="13"/>
  <c r="J851" i="13"/>
  <c r="J859" i="13"/>
  <c r="J867" i="13"/>
  <c r="J875" i="13"/>
  <c r="J883" i="13"/>
  <c r="J891" i="13"/>
  <c r="J899" i="13"/>
  <c r="J907" i="13"/>
  <c r="J915" i="13"/>
  <c r="J923" i="13"/>
  <c r="J931" i="13"/>
  <c r="J939" i="13"/>
  <c r="J947" i="13"/>
  <c r="J955" i="13"/>
  <c r="J963" i="13"/>
  <c r="J971" i="13"/>
  <c r="J979" i="13"/>
  <c r="J987" i="13"/>
  <c r="J995" i="13"/>
  <c r="J1003" i="13"/>
  <c r="J572" i="13"/>
  <c r="J580" i="13"/>
  <c r="J588" i="13"/>
  <c r="J596" i="13"/>
  <c r="J604" i="13"/>
  <c r="J612" i="13"/>
  <c r="J620" i="13"/>
  <c r="J628" i="13"/>
  <c r="J636" i="13"/>
  <c r="J644" i="13"/>
  <c r="J652" i="13"/>
  <c r="J660" i="13"/>
  <c r="J668" i="13"/>
  <c r="J676" i="13"/>
  <c r="J684" i="13"/>
  <c r="J692" i="13"/>
  <c r="J700" i="13"/>
  <c r="J708" i="13"/>
  <c r="J716" i="13"/>
  <c r="J724" i="13"/>
  <c r="J732" i="13"/>
  <c r="J740" i="13"/>
  <c r="J748" i="13"/>
  <c r="J756" i="13"/>
  <c r="J764" i="13"/>
  <c r="J772" i="13"/>
  <c r="J780" i="13"/>
  <c r="J788" i="13"/>
  <c r="J796" i="13"/>
  <c r="J804" i="13"/>
  <c r="J812" i="13"/>
  <c r="J820" i="13"/>
  <c r="J828" i="13"/>
  <c r="J836" i="13"/>
  <c r="J844" i="13"/>
  <c r="J852" i="13"/>
  <c r="J860" i="13"/>
  <c r="J868" i="13"/>
  <c r="J876" i="13"/>
  <c r="J884" i="13"/>
  <c r="J892" i="13"/>
  <c r="J900" i="13"/>
  <c r="J908" i="13"/>
  <c r="J916" i="13"/>
  <c r="J924" i="13"/>
  <c r="J932" i="13"/>
  <c r="J940" i="13"/>
  <c r="J948" i="13"/>
  <c r="J956" i="13"/>
  <c r="J964" i="13"/>
  <c r="J972" i="13"/>
  <c r="J980" i="13"/>
  <c r="J988" i="13"/>
  <c r="J996" i="13"/>
  <c r="J1004" i="13"/>
  <c r="J437" i="13"/>
  <c r="J445" i="13"/>
  <c r="J453" i="13"/>
  <c r="J461" i="13"/>
  <c r="J469" i="13"/>
  <c r="J477" i="13"/>
  <c r="J485" i="13"/>
  <c r="J493" i="13"/>
  <c r="J501" i="13"/>
  <c r="J509" i="13"/>
  <c r="J517" i="13"/>
  <c r="J525" i="13"/>
  <c r="J533" i="13"/>
  <c r="J541" i="13"/>
  <c r="J549" i="13"/>
  <c r="J557" i="13"/>
  <c r="J565" i="13"/>
  <c r="J573" i="13"/>
  <c r="J581" i="13"/>
  <c r="J589" i="13"/>
  <c r="J597" i="13"/>
  <c r="J605" i="13"/>
  <c r="J613" i="13"/>
  <c r="J621" i="13"/>
  <c r="J629" i="13"/>
  <c r="J637" i="13"/>
  <c r="J645" i="13"/>
  <c r="J653" i="13"/>
  <c r="J661" i="13"/>
  <c r="J669" i="13"/>
  <c r="J677" i="13"/>
  <c r="J685" i="13"/>
  <c r="J693" i="13"/>
  <c r="J701" i="13"/>
  <c r="J709" i="13"/>
  <c r="J717" i="13"/>
  <c r="J725" i="13"/>
  <c r="J733" i="13"/>
  <c r="J741" i="13"/>
  <c r="J749" i="13"/>
  <c r="J757" i="13"/>
  <c r="J765" i="13"/>
  <c r="J773" i="13"/>
  <c r="J781" i="13"/>
  <c r="J789" i="13"/>
  <c r="J797" i="13"/>
  <c r="J805" i="13"/>
  <c r="J813" i="13"/>
  <c r="J821" i="13"/>
  <c r="J829" i="13"/>
  <c r="J837" i="13"/>
  <c r="J845" i="13"/>
  <c r="J853" i="13"/>
  <c r="J861" i="13"/>
  <c r="J869" i="13"/>
  <c r="J877" i="13"/>
  <c r="J885" i="13"/>
  <c r="J893" i="13"/>
  <c r="J901" i="13"/>
  <c r="J909" i="13"/>
  <c r="J917" i="13"/>
  <c r="J925" i="13"/>
  <c r="J933" i="13"/>
  <c r="J941" i="13"/>
  <c r="J949" i="13"/>
  <c r="J957" i="13"/>
  <c r="J965" i="13"/>
  <c r="J973" i="13"/>
  <c r="J981" i="13"/>
  <c r="J989" i="13"/>
  <c r="J997" i="13"/>
  <c r="J1005" i="13"/>
  <c r="J590" i="13"/>
  <c r="J598" i="13"/>
  <c r="J606" i="13"/>
  <c r="J614" i="13"/>
  <c r="J622" i="13"/>
  <c r="J630" i="13"/>
  <c r="J638" i="13"/>
  <c r="J646" i="13"/>
  <c r="J654" i="13"/>
  <c r="J662" i="13"/>
  <c r="J670" i="13"/>
  <c r="J678" i="13"/>
  <c r="J686" i="13"/>
  <c r="J694" i="13"/>
  <c r="J702" i="13"/>
  <c r="J710" i="13"/>
  <c r="J718" i="13"/>
  <c r="J726" i="13"/>
  <c r="J734" i="13"/>
  <c r="J742" i="13"/>
  <c r="J750" i="13"/>
  <c r="J758" i="13"/>
  <c r="J766" i="13"/>
  <c r="J774" i="13"/>
  <c r="J782" i="13"/>
  <c r="J790" i="13"/>
  <c r="J798" i="13"/>
  <c r="J806" i="13"/>
  <c r="J814" i="13"/>
  <c r="J822" i="13"/>
  <c r="J830" i="13"/>
  <c r="J838" i="13"/>
  <c r="J846" i="13"/>
  <c r="J854" i="13"/>
  <c r="J862" i="13"/>
  <c r="J870" i="13"/>
  <c r="J878" i="13"/>
  <c r="J886" i="13"/>
  <c r="J894" i="13"/>
  <c r="J902" i="13"/>
  <c r="J910" i="13"/>
  <c r="J918" i="13"/>
  <c r="J926" i="13"/>
  <c r="J934" i="13"/>
  <c r="J942" i="13"/>
  <c r="J950" i="13"/>
  <c r="J958" i="13"/>
  <c r="J966" i="13"/>
  <c r="J974" i="13"/>
  <c r="J982" i="13"/>
  <c r="J990" i="13"/>
  <c r="J998" i="13"/>
  <c r="J1006" i="13"/>
  <c r="J575" i="13"/>
  <c r="J583" i="13"/>
  <c r="J591" i="13"/>
  <c r="J599" i="13"/>
  <c r="J607" i="13"/>
  <c r="J615" i="13"/>
  <c r="J623" i="13"/>
  <c r="J631" i="13"/>
  <c r="J639" i="13"/>
  <c r="J647" i="13"/>
  <c r="J655" i="13"/>
  <c r="J663" i="13"/>
  <c r="J671" i="13"/>
  <c r="J679" i="13"/>
  <c r="J687" i="13"/>
  <c r="J695" i="13"/>
  <c r="J703" i="13"/>
  <c r="J711" i="13"/>
  <c r="J719" i="13"/>
  <c r="J727" i="13"/>
  <c r="J735" i="13"/>
  <c r="J743" i="13"/>
  <c r="J751" i="13"/>
  <c r="J759" i="13"/>
  <c r="J767" i="13"/>
  <c r="J775" i="13"/>
  <c r="J783" i="13"/>
  <c r="J791" i="13"/>
  <c r="J799" i="13"/>
  <c r="J807" i="13"/>
  <c r="J815" i="13"/>
  <c r="J823" i="13"/>
  <c r="J831" i="13"/>
  <c r="J839" i="13"/>
  <c r="J847" i="13"/>
  <c r="J855" i="13"/>
  <c r="J863" i="13"/>
  <c r="J871" i="13"/>
  <c r="J879" i="13"/>
  <c r="J887" i="13"/>
  <c r="J895" i="13"/>
  <c r="J903" i="13"/>
  <c r="J911" i="13"/>
  <c r="J919" i="13"/>
  <c r="J927" i="13"/>
  <c r="J935" i="13"/>
  <c r="J943" i="13"/>
  <c r="J951" i="13"/>
  <c r="J959" i="13"/>
  <c r="J967" i="13"/>
  <c r="J975" i="13"/>
  <c r="J983" i="13"/>
  <c r="J991" i="13"/>
  <c r="J999" i="13"/>
  <c r="J1007" i="13"/>
  <c r="J576" i="13"/>
  <c r="J584" i="13"/>
  <c r="J592" i="13"/>
  <c r="J600" i="13"/>
  <c r="J608" i="13"/>
  <c r="J616" i="13"/>
  <c r="J624" i="13"/>
  <c r="J632" i="13"/>
  <c r="J640" i="13"/>
  <c r="J648" i="13"/>
  <c r="J656" i="13"/>
  <c r="J664" i="13"/>
  <c r="J672" i="13"/>
  <c r="J680" i="13"/>
  <c r="J688" i="13"/>
  <c r="J696" i="13"/>
  <c r="J704" i="13"/>
  <c r="J712" i="13"/>
  <c r="J720" i="13"/>
  <c r="J728" i="13"/>
  <c r="J736" i="13"/>
  <c r="J744" i="13"/>
  <c r="J752" i="13"/>
  <c r="J760" i="13"/>
  <c r="J768" i="13"/>
  <c r="J776" i="13"/>
  <c r="J784" i="13"/>
  <c r="J792" i="13"/>
  <c r="J800" i="13"/>
  <c r="J808" i="13"/>
  <c r="J816" i="13"/>
  <c r="J824" i="13"/>
  <c r="J832" i="13"/>
  <c r="J840" i="13"/>
  <c r="J848" i="13"/>
  <c r="J856" i="13"/>
  <c r="J864" i="13"/>
  <c r="J872" i="13"/>
  <c r="J880" i="13"/>
  <c r="J888" i="13"/>
  <c r="J896" i="13"/>
  <c r="J904" i="13"/>
  <c r="J912" i="13"/>
  <c r="J920" i="13"/>
  <c r="J928" i="13"/>
  <c r="J936" i="13"/>
  <c r="J944" i="13"/>
  <c r="J952" i="13"/>
  <c r="J960" i="13"/>
  <c r="J968" i="13"/>
  <c r="J976" i="13"/>
  <c r="J984" i="13"/>
  <c r="J992" i="13"/>
  <c r="J1000" i="13"/>
  <c r="J1008" i="13"/>
  <c r="J577" i="13"/>
  <c r="J585" i="13"/>
  <c r="J593" i="13"/>
  <c r="J601" i="13"/>
  <c r="J609" i="13"/>
  <c r="J617" i="13"/>
  <c r="J625" i="13"/>
  <c r="J633" i="13"/>
  <c r="J641" i="13"/>
  <c r="J649" i="13"/>
  <c r="J657" i="13"/>
  <c r="J665" i="13"/>
  <c r="J673" i="13"/>
  <c r="J681" i="13"/>
  <c r="J689" i="13"/>
  <c r="J697" i="13"/>
  <c r="J705" i="13"/>
  <c r="J713" i="13"/>
  <c r="J721" i="13"/>
  <c r="J729" i="13"/>
  <c r="J737" i="13"/>
  <c r="J745" i="13"/>
  <c r="J753" i="13"/>
  <c r="J761" i="13"/>
  <c r="J769" i="13"/>
  <c r="J777" i="13"/>
  <c r="J785" i="13"/>
  <c r="J793" i="13"/>
  <c r="J801" i="13"/>
  <c r="J809" i="13"/>
  <c r="J817" i="13"/>
  <c r="J825" i="13"/>
  <c r="J833" i="13"/>
  <c r="J841" i="13"/>
  <c r="J849" i="13"/>
  <c r="J857" i="13"/>
  <c r="J865" i="13"/>
  <c r="J873" i="13"/>
  <c r="J881" i="13"/>
  <c r="J889" i="13"/>
  <c r="J897" i="13"/>
  <c r="J905" i="13"/>
  <c r="J913" i="13"/>
  <c r="J921" i="13"/>
  <c r="J929" i="13"/>
  <c r="J937" i="13"/>
  <c r="J945" i="13"/>
  <c r="J953" i="13"/>
  <c r="J961" i="13"/>
  <c r="J969" i="13"/>
  <c r="J977" i="13"/>
  <c r="J985" i="13"/>
  <c r="J993" i="13"/>
  <c r="J1001" i="13"/>
  <c r="J594" i="13"/>
  <c r="J602" i="13"/>
  <c r="J610" i="13"/>
  <c r="J618" i="13"/>
  <c r="J626" i="13"/>
  <c r="J634" i="13"/>
  <c r="J642" i="13"/>
  <c r="J650" i="13"/>
  <c r="J658" i="13"/>
  <c r="J666" i="13"/>
  <c r="J674" i="13"/>
  <c r="J682" i="13"/>
  <c r="J690" i="13"/>
  <c r="J698" i="13"/>
  <c r="J706" i="13"/>
  <c r="J714" i="13"/>
  <c r="J722" i="13"/>
  <c r="J730" i="13"/>
  <c r="J738" i="13"/>
  <c r="J746" i="13"/>
  <c r="J754" i="13"/>
  <c r="J762" i="13"/>
  <c r="J770" i="13"/>
  <c r="J778" i="13"/>
  <c r="J786" i="13"/>
  <c r="J794" i="13"/>
  <c r="J802" i="13"/>
  <c r="J810" i="13"/>
  <c r="J818" i="13"/>
  <c r="J826" i="13"/>
  <c r="J834" i="13"/>
  <c r="J842" i="13"/>
  <c r="J850" i="13"/>
  <c r="J858" i="13"/>
  <c r="J866" i="13"/>
  <c r="J874" i="13"/>
  <c r="J882" i="13"/>
  <c r="J890" i="13"/>
  <c r="J898" i="13"/>
  <c r="J906" i="13"/>
  <c r="J914" i="13"/>
  <c r="J922" i="13"/>
  <c r="J930" i="13"/>
  <c r="J938" i="13"/>
  <c r="J946" i="13"/>
  <c r="J954" i="13"/>
  <c r="J962" i="13"/>
  <c r="J970" i="13"/>
  <c r="J978" i="13"/>
  <c r="J986" i="13"/>
  <c r="J994" i="13"/>
  <c r="J1002" i="13"/>
  <c r="H18" i="31"/>
  <c r="H67" i="31" l="1"/>
  <c r="H66" i="31"/>
  <c r="H64" i="31"/>
  <c r="H63" i="31"/>
  <c r="H62" i="31"/>
  <c r="H61" i="31"/>
  <c r="H60" i="31"/>
  <c r="H59" i="31"/>
  <c r="H58" i="31"/>
  <c r="H57" i="31"/>
  <c r="H56" i="31"/>
  <c r="H55" i="31"/>
  <c r="H54" i="31"/>
  <c r="H53" i="31"/>
  <c r="H52" i="31"/>
  <c r="H51" i="31"/>
  <c r="H50" i="31"/>
  <c r="H49" i="31"/>
  <c r="H48" i="31"/>
  <c r="H47" i="31"/>
  <c r="H45" i="31"/>
  <c r="H44" i="31"/>
  <c r="H43" i="31"/>
  <c r="H42" i="31"/>
  <c r="H41" i="31"/>
  <c r="H40" i="31"/>
  <c r="H39" i="31"/>
  <c r="H38" i="31"/>
  <c r="H36" i="31"/>
  <c r="H35" i="31"/>
  <c r="H34" i="31"/>
  <c r="H33" i="31"/>
  <c r="H32" i="31"/>
  <c r="H31" i="31"/>
  <c r="H30" i="31"/>
  <c r="H29" i="31"/>
  <c r="H28" i="31"/>
  <c r="H27" i="31"/>
  <c r="H26" i="31"/>
  <c r="H25" i="31"/>
  <c r="H24" i="31"/>
  <c r="H23" i="31"/>
  <c r="H22" i="31"/>
  <c r="H21" i="31"/>
  <c r="H20" i="31"/>
  <c r="H19" i="31"/>
  <c r="H17" i="31"/>
  <c r="H16" i="31"/>
  <c r="H15" i="31"/>
  <c r="H14" i="31"/>
  <c r="E8" i="31" l="1"/>
  <c r="F6" i="31" l="1"/>
  <c r="F8" i="31" s="1"/>
  <c r="G34" i="4" s="1"/>
  <c r="D8" i="31"/>
  <c r="U3" i="15"/>
  <c r="E7" i="4" l="1"/>
  <c r="U49" i="15"/>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5" i="15"/>
  <c r="U4" i="15"/>
  <c r="G30" i="4" l="1"/>
  <c r="G35" i="4" s="1"/>
</calcChain>
</file>

<file path=xl/sharedStrings.xml><?xml version="1.0" encoding="utf-8"?>
<sst xmlns="http://schemas.openxmlformats.org/spreadsheetml/2006/main" count="18919" uniqueCount="6016">
  <si>
    <t>１. 申請者の応募資格</t>
    <phoneticPr fontId="16"/>
  </si>
  <si>
    <t>以下の内容を宣誓いたします。</t>
    <rPh sb="0" eb="2">
      <t>イカ</t>
    </rPh>
    <rPh sb="3" eb="5">
      <t>ナイヨウ</t>
    </rPh>
    <rPh sb="6" eb="8">
      <t>センセイ</t>
    </rPh>
    <phoneticPr fontId="1"/>
  </si>
  <si>
    <t>#</t>
    <phoneticPr fontId="16"/>
  </si>
  <si>
    <t>応募資格条件</t>
    <rPh sb="0" eb="4">
      <t>オウボシカク</t>
    </rPh>
    <rPh sb="4" eb="6">
      <t>ジョウケン</t>
    </rPh>
    <phoneticPr fontId="16"/>
  </si>
  <si>
    <t>回答内容</t>
    <rPh sb="0" eb="4">
      <t>カイトウナイヨウ</t>
    </rPh>
    <phoneticPr fontId="16"/>
  </si>
  <si>
    <t>詳細</t>
    <rPh sb="0" eb="2">
      <t>ショウサイ</t>
    </rPh>
    <phoneticPr fontId="1"/>
  </si>
  <si>
    <t>*</t>
    <phoneticPr fontId="1"/>
  </si>
  <si>
    <t>日本に拠点を有している法人である。
※地方公共団体、健康保険組合、土地改良区、企業年金基金、マンション管理組合、任意団体、個人、その他人格のない社団等による申請は不可
※移動式の店舗等は拠点として認められない</t>
    <phoneticPr fontId="16"/>
  </si>
  <si>
    <t>ー</t>
    <phoneticPr fontId="1"/>
  </si>
  <si>
    <t>法人番号が指定されている。</t>
    <phoneticPr fontId="16"/>
  </si>
  <si>
    <t>日本全国で事業を展開することができる。</t>
    <phoneticPr fontId="1"/>
  </si>
  <si>
    <t>講習会等の実施場所（遠隔拠点）が所在するすべての市町村において、講習会等の実施場所（遠隔拠点）を所有又は日常的に管理する団体との連携体制を有している。</t>
    <phoneticPr fontId="16"/>
  </si>
  <si>
    <t>(詳細記載)</t>
    <rPh sb="1" eb="3">
      <t>ショウサイ</t>
    </rPh>
    <rPh sb="3" eb="5">
      <t>キサイ</t>
    </rPh>
    <phoneticPr fontId="1"/>
  </si>
  <si>
    <t>全ての講習会等の実施場所（遠隔拠点）について、所有又は日常的に管理する団体との連携体制について確認するとともに、当該団体が発行する「確認書」を申請時に提出することができる。</t>
    <phoneticPr fontId="1"/>
  </si>
  <si>
    <t>6</t>
    <phoneticPr fontId="1"/>
  </si>
  <si>
    <t>デジタル活用支援推進事業を的確に遂行する組織を有している。</t>
    <phoneticPr fontId="16"/>
  </si>
  <si>
    <t>デジタル活用支援推進事業を的確に遂行する人員を有している。</t>
    <rPh sb="20" eb="22">
      <t>ジンイン</t>
    </rPh>
    <phoneticPr fontId="16"/>
  </si>
  <si>
    <t>デジタル活用支援推進事業を的確に遂行する施設等を有している。</t>
    <rPh sb="20" eb="22">
      <t>シセツ</t>
    </rPh>
    <rPh sb="22" eb="23">
      <t>トウ</t>
    </rPh>
    <rPh sb="24" eb="25">
      <t>ユウ</t>
    </rPh>
    <phoneticPr fontId="16"/>
  </si>
  <si>
    <t>7</t>
    <phoneticPr fontId="1"/>
  </si>
  <si>
    <t>特定市町村において、事業実施期間中受講者が適切かつ円滑に講習会をオンライン受講できる施設・設備・通信環境を確保できる。</t>
    <phoneticPr fontId="1"/>
  </si>
  <si>
    <t>事業を円滑に遂行するために必要な経営基盤を有し、かつ、資金等について十分な管理能力を有している。</t>
    <phoneticPr fontId="16"/>
  </si>
  <si>
    <t>別途「財務諸表」参照</t>
    <rPh sb="0" eb="2">
      <t>ベット</t>
    </rPh>
    <rPh sb="3" eb="7">
      <t>ザイムショヒョウ</t>
    </rPh>
    <rPh sb="8" eb="10">
      <t>サンショウ</t>
    </rPh>
    <phoneticPr fontId="1"/>
  </si>
  <si>
    <t>高齢者等に対してデジタル機器・サービスの利用方法等を適切に教えるスキルを有する講師を養成・管理する体制を適切に整備していること。また、本事業における講習会等の講師に対してこれらの養成・管理を行う計画を有している、及び現にこれらのスキルを有する講師を多数有している。</t>
    <phoneticPr fontId="1"/>
  </si>
  <si>
    <t>別途「体制図」参照</t>
    <rPh sb="0" eb="2">
      <t>ベット</t>
    </rPh>
    <rPh sb="3" eb="6">
      <t>タイセイズ</t>
    </rPh>
    <rPh sb="7" eb="9">
      <t>サンショウ</t>
    </rPh>
    <phoneticPr fontId="1"/>
  </si>
  <si>
    <t>本事業とは別に、＜基本講座＞に類する内容に関する講習会を実施している、又は、実施する計画を有している。</t>
    <phoneticPr fontId="1"/>
  </si>
  <si>
    <t>事業終了後、会計検査対応などのために必要となる文書を適切に管理し、必要な期間(5年間)保存できる。</t>
    <phoneticPr fontId="16"/>
  </si>
  <si>
    <t>(保存場所住所記載)</t>
    <rPh sb="7" eb="9">
      <t>キサイ</t>
    </rPh>
    <phoneticPr fontId="1"/>
  </si>
  <si>
    <t>(責任者名記載)</t>
    <rPh sb="1" eb="4">
      <t>セキニンシャ</t>
    </rPh>
    <rPh sb="4" eb="5">
      <t>メイ</t>
    </rPh>
    <rPh sb="5" eb="7">
      <t>キサイ</t>
    </rPh>
    <phoneticPr fontId="1"/>
  </si>
  <si>
    <t>総務省及び他省庁等において指名停止期間中の者でない。</t>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</si>
  <si>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</si>
  <si>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全国の特定市町村において、地域に大きな偏りなくオンライン形式の講習会等を実施できる。</t>
    <phoneticPr fontId="1"/>
  </si>
  <si>
    <t>講習会の実施に当たり十分な受講者を確保するための計画を有する。
※事業実施期間中の各月に開催する講習会等の計画について実現性の高い計画であること。</t>
    <rPh sb="0" eb="3">
      <t>コウシュウカイ</t>
    </rPh>
    <rPh sb="4" eb="6">
      <t>ジッシ</t>
    </rPh>
    <rPh sb="7" eb="8">
      <t>ア</t>
    </rPh>
    <rPh sb="10" eb="12">
      <t>ジュウブン</t>
    </rPh>
    <rPh sb="13" eb="16">
      <t>ジュコウシャ</t>
    </rPh>
    <rPh sb="17" eb="19">
      <t>カクホ</t>
    </rPh>
    <rPh sb="24" eb="26">
      <t>ケイカク</t>
    </rPh>
    <rPh sb="27" eb="28">
      <t>ユウ</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</si>
  <si>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</si>
  <si>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</si>
  <si>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暴力団排除に関する誓約事項</t>
    <rPh sb="0" eb="3">
      <t>ボウリョクダン</t>
    </rPh>
    <rPh sb="3" eb="5">
      <t>ハイジョ</t>
    </rPh>
    <rPh sb="6" eb="7">
      <t>カン</t>
    </rPh>
    <rPh sb="9" eb="11">
      <t>セイヤク</t>
    </rPh>
    <rPh sb="11" eb="13">
      <t>ジコウ</t>
    </rPh>
    <phoneticPr fontId="16"/>
  </si>
  <si>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</si>
  <si>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</si>
  <si>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</si>
  <si>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 xml:space="preserve"> 記</t>
    <rPh sb="1" eb="2">
      <t>シル</t>
    </rPh>
    <phoneticPr fontId="16"/>
  </si>
  <si>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</si>
  <si>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</si>
  <si>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</si>
  <si>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</si>
  <si>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</si>
  <si>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</si>
  <si>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</si>
  <si>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</si>
  <si>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</si>
  <si>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以上</t>
  </si>
  <si>
    <t>２. 申請者の事業実施条件</t>
    <phoneticPr fontId="16"/>
  </si>
  <si>
    <t>事業実施条件</t>
    <rPh sb="0" eb="2">
      <t>ジギョウ</t>
    </rPh>
    <rPh sb="2" eb="4">
      <t>ジッシ</t>
    </rPh>
    <rPh sb="4" eb="6">
      <t>ジョウケン</t>
    </rPh>
    <phoneticPr fontId="16"/>
  </si>
  <si>
    <t>申請者は、オンライン会議システムを用いて、講習会等の実施場所（遠隔拠点）において参加する受講者に対して、オンライン形式の講習会等を実施できるか。</t>
    <phoneticPr fontId="16"/>
  </si>
  <si>
    <t>申請者は、公募要領＜１コマとして計上可能な講習会等について＞を参照し、１コマとして計上可能な講習会等の形態である以下の２種類の講習会等を実施できるか。
a）各実施場所（遠隔拠点）で実施するオンライン形式の講習会
b）各実施場所（遠隔拠点）で実施するオンライン形式の相談会</t>
    <rPh sb="0" eb="3">
      <t>シンセイシャ</t>
    </rPh>
    <rPh sb="5" eb="9">
      <t>コウボヨウリョウ</t>
    </rPh>
    <rPh sb="63" eb="66">
      <t>コウシュウカイ</t>
    </rPh>
    <rPh sb="66" eb="67">
      <t>トウ</t>
    </rPh>
    <rPh sb="68" eb="70">
      <t>ジッシ</t>
    </rPh>
    <phoneticPr fontId="1"/>
  </si>
  <si>
    <t>申請者は、「a）各実施場所（遠隔拠点）で実施するオンライン形式の講習会」（相談会は含めない）を各実施場所（遠隔拠点）において 10 コマ以上実施できるか。
※申請した各実施場所（遠隔拠点）については、一部閉鎖による例外を除き、 10 コマ未満の実施場所（遠隔拠点）は事業実施条件を満たさない。</t>
    <phoneticPr fontId="16"/>
  </si>
  <si>
    <t>申請者は、申請した各実施場所（遠隔拠点）を現に閉鎖（移転を除く）した場合、次のア及びイから対応を選択し、それらが確認できる証憑（閉鎖を意思決定した事実及び日時が分かる文書等）を添えて、執行団体に遅滞なく申し出ることができるか。申請時点で既に閉鎖が予定されていた場合は、イの対応に限る。
ア　閉鎖した当該実施場所（遠隔拠点）に係る本事業を中止し、閉鎖日までの実績を報告する。このとき閉鎖した当該実施場所（遠隔拠点）に限り、「a）各実施場所（遠隔拠点）で実施するオンライン形式の講習会」（相談会は	含めない）の実施が 10 コマ未満であっても、補助対象経費として計上できるものとする（なお、閉鎖であっても公募要領P21⑤を除く⑦、⑧の各条件を満たさない場合は、補助対象経費として計上できない）
イ　当該拠点に係る申請内容を取下げる（閉鎖の申し出時点までの実績については、本事業の対象外となる）</t>
    <rPh sb="300" eb="304">
      <t>コウボヨウリョウ</t>
    </rPh>
    <phoneticPr fontId="16"/>
  </si>
  <si>
    <t>申請した各実施場所（遠隔拠点）は、「a）各実施場所（遠隔拠点）で実施するオンライン形式の講習会」、「b）各実施場所（遠隔拠点）で実施するオンライン形式の相談会」の全ての実施コマ数のうち、50％以上を「a）各実施場所（遠隔拠点）で実施するオンライン形式の講習会」の形態とすることができるか（「b）各実施場所（遠隔拠点）で実施するオンライン形式の相談会は、50％以下とすること）。</t>
    <phoneticPr fontId="1"/>
  </si>
  <si>
    <t>講習会等の実施においては、スマートフォンの実機を用いることができる（座学のみの講習会等としないこと）。</t>
    <phoneticPr fontId="1"/>
  </si>
  <si>
    <t>申請者は、講習会等の受講者に対して、受講後の助言・相談等の対応支援を受けるための問い合わせ先（電話番号）を明示することができるか。</t>
    <rPh sb="0" eb="3">
      <t>シンセイシャ</t>
    </rPh>
    <phoneticPr fontId="16"/>
  </si>
  <si>
    <t>申請者は、講習会等の受講者より、受講日から１か月以内に問合せがあった場合、助言・相談等の対応支援を行うことができるか（費用計上：不可、コマ数計上：不可）。なお長時間にわたる相談、または受講日から１か月を経過していた場合等は、改めて講習会等の受講を促すことができるか。</t>
    <rPh sb="0" eb="3">
      <t>シンセイシャ</t>
    </rPh>
    <phoneticPr fontId="16"/>
  </si>
  <si>
    <t>執行団体が提供した備品等の扱いについて、執行団体からの返送や破棄といった指示があった場合は、それに応じることができるか。</t>
    <phoneticPr fontId="16"/>
  </si>
  <si>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</si>
  <si>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</si>
  <si>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t>講習会等の実施は、受講者を特定の属性に制限する条件は設けず、誰もが参加可能なものを実施できるか。特定の属性を有する受講者にのみ周知広報を行うなど、事実上、講習会等の受講者が特定の属性に限られることも行わないこと。</t>
    <rPh sb="35" eb="37">
      <t>カノウ</t>
    </rPh>
    <phoneticPr fontId="16"/>
  </si>
  <si>
    <t>３. 拠点リスト(オンラインＴＹＰＥ)</t>
    <rPh sb="3" eb="5">
      <t>キョテン</t>
    </rPh>
    <phoneticPr fontId="1"/>
  </si>
  <si>
    <t>No.</t>
    <phoneticPr fontId="1"/>
  </si>
  <si>
    <t>遠隔拠点を所有又は日常的に管理する団体名</t>
    <rPh sb="0" eb="2">
      <t>エンカク</t>
    </rPh>
    <rPh sb="2" eb="4">
      <t>キョテン</t>
    </rPh>
    <rPh sb="5" eb="7">
      <t>ショユウ</t>
    </rPh>
    <rPh sb="7" eb="8">
      <t>マタ</t>
    </rPh>
    <rPh sb="9" eb="12">
      <t>ニチジョウテキ</t>
    </rPh>
    <rPh sb="13" eb="15">
      <t>カンリ</t>
    </rPh>
    <rPh sb="17" eb="19">
      <t>ダンタイ</t>
    </rPh>
    <rPh sb="19" eb="20">
      <t>メイ</t>
    </rPh>
    <phoneticPr fontId="1"/>
  </si>
  <si>
    <t>遠隔拠点(地域)</t>
    <rPh sb="0" eb="2">
      <t>エンカク</t>
    </rPh>
    <rPh sb="2" eb="4">
      <t>キョテン</t>
    </rPh>
    <rPh sb="5" eb="7">
      <t>チイキ</t>
    </rPh>
    <phoneticPr fontId="1"/>
  </si>
  <si>
    <t>遠隔拠点(都道府県)</t>
    <rPh sb="0" eb="2">
      <t>エンカク</t>
    </rPh>
    <rPh sb="2" eb="4">
      <t>キョテン</t>
    </rPh>
    <rPh sb="5" eb="9">
      <t>トドウフケン</t>
    </rPh>
    <phoneticPr fontId="1"/>
  </si>
  <si>
    <t>遠隔拠点(市区町村)</t>
    <rPh sb="0" eb="4">
      <t>エンカクキョテン</t>
    </rPh>
    <rPh sb="5" eb="9">
      <t>シクチョウソン</t>
    </rPh>
    <phoneticPr fontId="1"/>
  </si>
  <si>
    <t>遠隔拠点(市区町村以下)</t>
    <rPh sb="0" eb="4">
      <t>エンカクキョテン</t>
    </rPh>
    <rPh sb="5" eb="9">
      <t>シクチョウソン</t>
    </rPh>
    <rPh sb="9" eb="11">
      <t>イカ</t>
    </rPh>
    <phoneticPr fontId="1"/>
  </si>
  <si>
    <t>遠隔拠点(電話番号)</t>
    <rPh sb="0" eb="4">
      <t>エンカクキョテン</t>
    </rPh>
    <rPh sb="5" eb="9">
      <t>デンワバンゴウ</t>
    </rPh>
    <phoneticPr fontId="3"/>
  </si>
  <si>
    <t>自治体コード(事務局用)</t>
    <rPh sb="0" eb="3">
      <t>ジチタイ</t>
    </rPh>
    <rPh sb="7" eb="11">
      <t>ジムキョクヨウ</t>
    </rPh>
    <phoneticPr fontId="1"/>
  </si>
  <si>
    <t>都道府県名＆市町村名</t>
    <rPh sb="0" eb="5">
      <t>トドウフケンメイ</t>
    </rPh>
    <rPh sb="6" eb="9">
      <t>シチョウソン</t>
    </rPh>
    <rPh sb="9" eb="10">
      <t>メイ</t>
    </rPh>
    <phoneticPr fontId="1"/>
  </si>
  <si>
    <t>※正式名称で記載</t>
    <rPh sb="1" eb="5">
      <t>セイシキメイショウ</t>
    </rPh>
    <rPh sb="6" eb="8">
      <t>キサイ</t>
    </rPh>
    <phoneticPr fontId="1"/>
  </si>
  <si>
    <t>※プルダウンから選択</t>
    <rPh sb="8" eb="10">
      <t>センタク</t>
    </rPh>
    <phoneticPr fontId="1"/>
  </si>
  <si>
    <t>※ビル名まで記載</t>
    <rPh sb="3" eb="4">
      <t>メイ</t>
    </rPh>
    <rPh sb="6" eb="8">
      <t>キサイ</t>
    </rPh>
    <phoneticPr fontId="1"/>
  </si>
  <si>
    <t>4. 講座実施スケジュール(オンラインＴＹＰＥ)</t>
    <rPh sb="3" eb="5">
      <t>コウザ</t>
    </rPh>
    <rPh sb="5" eb="7">
      <t>ジッシ</t>
    </rPh>
    <phoneticPr fontId="1"/>
  </si>
  <si>
    <t>*事業実施期間中の各月に開催する講習会等の計画について実現性の高い計画である必要があります</t>
    <rPh sb="1" eb="3">
      <t>ジギョウ</t>
    </rPh>
    <rPh sb="3" eb="5">
      <t>ジッシ</t>
    </rPh>
    <rPh sb="5" eb="7">
      <t>キカン</t>
    </rPh>
    <rPh sb="7" eb="8">
      <t>チュウ</t>
    </rPh>
    <rPh sb="9" eb="11">
      <t>カクツキ</t>
    </rPh>
    <rPh sb="12" eb="14">
      <t>カイサイ</t>
    </rPh>
    <rPh sb="16" eb="19">
      <t>コウシュウカイ</t>
    </rPh>
    <rPh sb="19" eb="20">
      <t>トウ</t>
    </rPh>
    <rPh sb="21" eb="23">
      <t>ケイカク</t>
    </rPh>
    <rPh sb="27" eb="29">
      <t>ジツゲン</t>
    </rPh>
    <rPh sb="29" eb="30">
      <t>セイ</t>
    </rPh>
    <rPh sb="31" eb="32">
      <t>タカ</t>
    </rPh>
    <rPh sb="33" eb="35">
      <t>ケイカク</t>
    </rPh>
    <rPh sb="38" eb="40">
      <t>ヒツヨウ</t>
    </rPh>
    <phoneticPr fontId="1"/>
  </si>
  <si>
    <t>講習会コマ数</t>
    <rPh sb="0" eb="3">
      <t>コウシュウカイ</t>
    </rPh>
    <rPh sb="5" eb="6">
      <t>スウ</t>
    </rPh>
    <phoneticPr fontId="1"/>
  </si>
  <si>
    <t>相談会コマ数</t>
    <rPh sb="0" eb="3">
      <t>ソウダンカイ</t>
    </rPh>
    <rPh sb="5" eb="6">
      <t>スウ</t>
    </rPh>
    <phoneticPr fontId="1"/>
  </si>
  <si>
    <t>補助金算出(事務局用)</t>
    <rPh sb="0" eb="3">
      <t>ホジョキン</t>
    </rPh>
    <rPh sb="3" eb="5">
      <t>サンシュツ</t>
    </rPh>
    <rPh sb="6" eb="10">
      <t>ジムキョクヨウ</t>
    </rPh>
    <phoneticPr fontId="1"/>
  </si>
  <si>
    <t>2人</t>
    <rPh sb="1" eb="2">
      <t>ニン</t>
    </rPh>
    <phoneticPr fontId="1"/>
  </si>
  <si>
    <t>1人</t>
    <rPh sb="1" eb="2">
      <t>ニン</t>
    </rPh>
    <phoneticPr fontId="1"/>
  </si>
  <si>
    <t>1人が受講した講習会等</t>
    <phoneticPr fontId="1"/>
  </si>
  <si>
    <t>合計</t>
    <rPh sb="0" eb="2">
      <t>ゴウケイ</t>
    </rPh>
    <phoneticPr fontId="1"/>
  </si>
  <si>
    <t>講座方式</t>
    <rPh sb="0" eb="2">
      <t>コウザ</t>
    </rPh>
    <rPh sb="2" eb="4">
      <t>ホウシキ</t>
    </rPh>
    <phoneticPr fontId="1"/>
  </si>
  <si>
    <t>講座種別</t>
    <rPh sb="0" eb="2">
      <t>コウザ</t>
    </rPh>
    <rPh sb="2" eb="4">
      <t>シュベツ</t>
    </rPh>
    <phoneticPr fontId="1"/>
  </si>
  <si>
    <t>講座名</t>
    <rPh sb="0" eb="2">
      <t>コウザ</t>
    </rPh>
    <rPh sb="2" eb="3">
      <t>メイ</t>
    </rPh>
    <phoneticPr fontId="1"/>
  </si>
  <si>
    <t>講座名詳細</t>
    <rPh sb="0" eb="3">
      <t>コウザメイ</t>
    </rPh>
    <rPh sb="3" eb="5">
      <t>ショウサイ</t>
    </rPh>
    <phoneticPr fontId="1"/>
  </si>
  <si>
    <t>受講者数</t>
    <rPh sb="0" eb="4">
      <t>ジュコウシャスウ</t>
    </rPh>
    <phoneticPr fontId="1"/>
  </si>
  <si>
    <t>合計コマ数</t>
    <rPh sb="0" eb="2">
      <t>ゴウケイ</t>
    </rPh>
    <rPh sb="4" eb="5">
      <t>スウ</t>
    </rPh>
    <phoneticPr fontId="1"/>
  </si>
  <si>
    <t>2025年</t>
    <rPh sb="4" eb="5">
      <t>ネン</t>
    </rPh>
    <phoneticPr fontId="1"/>
  </si>
  <si>
    <t>事務局用</t>
    <rPh sb="0" eb="3">
      <t>ジムキョク</t>
    </rPh>
    <rPh sb="3" eb="4">
      <t>ヨウ</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</si>
  <si>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</si>
  <si>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</si>
  <si>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</si>
  <si>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</si>
  <si>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</si>
  <si>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</si>
  <si>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</si>
  <si>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基本講座</t>
    <rPh sb="0" eb="4">
      <t>キホンコウザ</t>
    </rPh>
    <phoneticPr fontId="1"/>
  </si>
  <si>
    <t>①電源の入れ方、ボタン操作の仕方を知ろう</t>
    <phoneticPr fontId="1"/>
  </si>
  <si>
    <t>2人</t>
    <rPh sb="1" eb="2">
      <t>リ</t>
    </rPh>
    <phoneticPr fontId="1"/>
  </si>
  <si>
    <t>講習会</t>
    <rPh sb="0" eb="3">
      <t>コウシュウカイ</t>
    </rPh>
    <phoneticPr fontId="1"/>
  </si>
  <si>
    <t>②電話、カメラを使おう</t>
    <phoneticPr fontId="1"/>
  </si>
  <si>
    <t>③新しくアプリをインストールしてみよう</t>
    <phoneticPr fontId="1"/>
  </si>
  <si>
    <t>⑤メールをしてみよう</t>
    <phoneticPr fontId="1"/>
  </si>
  <si>
    <t>⑥地図アプリを使おう</t>
    <phoneticPr fontId="1"/>
  </si>
  <si>
    <t>⑦メッセージアプリを使おう</t>
    <phoneticPr fontId="1"/>
  </si>
  <si>
    <t>⑧スマートフォンを安全に使うための基本的なポイントを知ろう</t>
    <phoneticPr fontId="1"/>
  </si>
  <si>
    <t>⑨オンライン会議アプリを使ってみよう</t>
    <phoneticPr fontId="1"/>
  </si>
  <si>
    <t>⑩その他執行団体が追加する講座</t>
    <phoneticPr fontId="1"/>
  </si>
  <si>
    <t>応用講座</t>
    <rPh sb="0" eb="2">
      <t>オウヨウ</t>
    </rPh>
    <rPh sb="2" eb="4">
      <t>コウザ</t>
    </rPh>
    <phoneticPr fontId="1"/>
  </si>
  <si>
    <t>A．スマートフォンを使ったマイナンバーカードの活用</t>
  </si>
  <si>
    <t>①マイナポータルを活用しよう</t>
  </si>
  <si>
    <t>②スマートフォンでマイナンバーカードを申請しよう</t>
  </si>
  <si>
    <t>③スマートフォン用電子証明書をスマートフォンに搭載しよう</t>
  </si>
  <si>
    <t>④マイナンバーカードを健康保険証として利用しよう・公金受取口座の登録をしよう</t>
  </si>
  <si>
    <t>⑤スマートフォンで確定申告（e-Tax）をしよう</t>
  </si>
  <si>
    <t>Ｂ．健康・医療</t>
    <phoneticPr fontId="1"/>
  </si>
  <si>
    <t>⑥オンライン診療を使ってみよう</t>
  </si>
  <si>
    <t>⑦全国版救急受診アプリ（Ｑ助）で病気やけがの緊急度を判定しよう</t>
    <phoneticPr fontId="1"/>
  </si>
  <si>
    <t>⑧FUN＋WALKアプリを使って楽しく歩こう</t>
  </si>
  <si>
    <t>Ｃ．防災・地域</t>
    <phoneticPr fontId="1"/>
  </si>
  <si>
    <t>⑨ハザードマップポータルサイトで様々な災害のリスクを確認しよう</t>
    <phoneticPr fontId="1"/>
  </si>
  <si>
    <t>⑩浸水ナビを使って水害シミュレーションを見てみよう</t>
  </si>
  <si>
    <t>⑪地理院地図を使って身近な土地の情報を知ろう</t>
  </si>
  <si>
    <t>Ｄ．その他スマートフォンを使いこなすために</t>
    <phoneticPr fontId="1"/>
  </si>
  <si>
    <t>⑫デジタルリテラシーを身につけて安心・安全にインターネットを楽しもう</t>
  </si>
  <si>
    <t>⑬スマートフォンで年金の情報を確認しよう（ねんきんネット）</t>
    <phoneticPr fontId="1"/>
  </si>
  <si>
    <t>相談会</t>
    <rPh sb="0" eb="3">
      <t>ソウダンカイ</t>
    </rPh>
    <phoneticPr fontId="1"/>
  </si>
  <si>
    <t>応用講座</t>
    <rPh sb="0" eb="4">
      <t>オウヨウコウザ</t>
    </rPh>
    <phoneticPr fontId="1"/>
  </si>
  <si>
    <t>1人</t>
    <rPh sb="1" eb="2">
      <t>リ</t>
    </rPh>
    <phoneticPr fontId="1"/>
  </si>
  <si>
    <t>※受講者数1人</t>
    <rPh sb="1" eb="5">
      <t>ジュコウシャスウ</t>
    </rPh>
    <rPh sb="6" eb="7">
      <t>リ</t>
    </rPh>
    <phoneticPr fontId="1"/>
  </si>
  <si>
    <t>5-1.収支計画(オンラインＴＹＰＥ)</t>
    <rPh sb="4" eb="6">
      <t>シュウシ</t>
    </rPh>
    <rPh sb="6" eb="8">
      <t>ケイカク</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</si>
  <si>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</si>
  <si>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</si>
  <si>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</si>
  <si>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</si>
  <si>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</si>
  <si>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*人件費は税込み金額で計上してください。税抜き金額の算出は不要です</t>
    <rPh sb="1" eb="4">
      <t>ジンケンヒ</t>
    </rPh>
    <rPh sb="5" eb="7">
      <t>ゼイコ</t>
    </rPh>
    <rPh sb="8" eb="10">
      <t>キンガク</t>
    </rPh>
    <rPh sb="11" eb="13">
      <t>ケイジョウ</t>
    </rPh>
    <rPh sb="20" eb="22">
      <t>ゼイヌ</t>
    </rPh>
    <rPh sb="23" eb="25">
      <t>キンガク</t>
    </rPh>
    <rPh sb="26" eb="28">
      <t>サンシュツ</t>
    </rPh>
    <rPh sb="29" eb="31">
      <t>フヨウ</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</si>
  <si>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</si>
  <si>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</si>
  <si>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経費区分</t>
    <rPh sb="0" eb="2">
      <t>ケイヒ</t>
    </rPh>
    <rPh sb="2" eb="4">
      <t>クブン</t>
    </rPh>
    <phoneticPr fontId="1"/>
  </si>
  <si>
    <t>項目</t>
    <rPh sb="0" eb="2">
      <t>コウモク</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</si>
  <si>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</si>
  <si>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</si>
  <si>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支出</t>
    <rPh sb="0" eb="2">
      <t>シシュツ</t>
    </rPh>
    <phoneticPr fontId="1"/>
  </si>
  <si>
    <t>人件費*
※本事業に従事する方(事業者から給与を受け取る方、及び謝金を受け取る方)の作業時間に対する費用</t>
    <rPh sb="0" eb="3">
      <t>ジンケンヒ</t>
    </rPh>
    <phoneticPr fontId="1"/>
  </si>
  <si>
    <t>講習会等の企画にかかる人件費
講習会等の実施にかかる人件費
カリキュラムの作成に係る人件費
教材のアレンジ・配布に係る人件費
その他事業実施に必要となる人件費</t>
    <rPh sb="8" eb="10">
      <t>ジッシ</t>
    </rPh>
    <phoneticPr fontId="1"/>
  </si>
  <si>
    <t>諸謝金費*</t>
    <rPh sb="0" eb="4">
      <t>ショシャキンヒ</t>
    </rPh>
    <phoneticPr fontId="1"/>
  </si>
  <si>
    <t>小計</t>
    <rPh sb="0" eb="2">
      <t>ショウケイ</t>
    </rPh>
    <phoneticPr fontId="1"/>
  </si>
  <si>
    <t>委託費</t>
    <rPh sb="0" eb="3">
      <t>イタクヒ</t>
    </rPh>
    <phoneticPr fontId="1"/>
  </si>
  <si>
    <t>講習会等の実施にかかる委託費
カリキュラムの作成に係る委託費
教材のアレンジ・配布に係る委託費
その他事業実施に必要となる委託費</t>
    <phoneticPr fontId="1"/>
  </si>
  <si>
    <t>その他諸経費</t>
    <rPh sb="2" eb="3">
      <t>タ</t>
    </rPh>
    <rPh sb="3" eb="6">
      <t>ショケイヒ</t>
    </rPh>
    <phoneticPr fontId="1"/>
  </si>
  <si>
    <t>機器・機材等借料</t>
    <phoneticPr fontId="1"/>
  </si>
  <si>
    <t>会場借料</t>
    <rPh sb="0" eb="2">
      <t>カイジョウ</t>
    </rPh>
    <rPh sb="2" eb="4">
      <t>シャクリョウ</t>
    </rPh>
    <phoneticPr fontId="1"/>
  </si>
  <si>
    <t>消耗品費</t>
    <rPh sb="0" eb="4">
      <t>ショウモウヒンヒ</t>
    </rPh>
    <phoneticPr fontId="1"/>
  </si>
  <si>
    <t>印刷製本費</t>
    <rPh sb="0" eb="5">
      <t>インサツセイホンヒ</t>
    </rPh>
    <phoneticPr fontId="1"/>
  </si>
  <si>
    <t>通信費</t>
    <rPh sb="0" eb="3">
      <t>ツウシンヒ</t>
    </rPh>
    <phoneticPr fontId="1"/>
  </si>
  <si>
    <t>合計(A)</t>
    <rPh sb="0" eb="2">
      <t>ゴウケイ</t>
    </rPh>
    <phoneticPr fontId="1"/>
  </si>
  <si>
    <t>収入</t>
    <rPh sb="0" eb="2">
      <t>シュウニュウ</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</si>
  <si>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</si>
  <si>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</si>
  <si>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</si>
  <si>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</si>
  <si>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r>
      <t xml:space="preserve">補助金交付申請額(B) </t>
    </r>
    <r>
      <rPr>
        <sz val="11"/>
        <color rgb="FFFF0000"/>
        <rFont val="Yu Gothic UI"/>
        <family val="3"/>
        <charset val="128"/>
      </rPr>
      <t>※自動計算(全ての記入箇所の入力が完了後反映されます)</t>
    </r>
    <rPh sb="0" eb="3">
      <t>ホジョキン</t>
    </rPh>
    <rPh sb="3" eb="5">
      <t>コウフ</t>
    </rPh>
    <rPh sb="5" eb="7">
      <t>シンセイ</t>
    </rPh>
    <rPh sb="7" eb="8">
      <t>ガク</t>
    </rPh>
    <rPh sb="13" eb="17">
      <t>ジドウケイサン</t>
    </rPh>
    <rPh sb="18" eb="19">
      <t>スベ</t>
    </rPh>
    <rPh sb="21" eb="25">
      <t>キニュウカショ</t>
    </rPh>
    <rPh sb="26" eb="28">
      <t>ニュウリョク</t>
    </rPh>
    <rPh sb="29" eb="32">
      <t>カンリョウゴ</t>
    </rPh>
    <rPh sb="32" eb="34">
      <t>ハンエイ</t>
    </rPh>
    <phoneticPr fontId="1"/>
  </si>
  <si>
    <t>5-2. 人件費単価表</t>
    <rPh sb="5" eb="8">
      <t>ジンケンヒ</t>
    </rPh>
    <rPh sb="8" eb="10">
      <t>タンカ</t>
    </rPh>
    <rPh sb="10" eb="11">
      <t>ヒョウ</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</si>
  <si>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</si>
  <si>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</si>
  <si>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</si>
  <si>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</si>
  <si>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</si>
  <si>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</si>
  <si>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</si>
  <si>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</si>
  <si>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氏名(スペース無し)</t>
    <rPh sb="0" eb="2">
      <t>シメイ</t>
    </rPh>
    <phoneticPr fontId="1"/>
  </si>
  <si>
    <t>単価(円)*</t>
    <rPh sb="0" eb="2">
      <t>タンカ</t>
    </rPh>
    <rPh sb="3" eb="4">
      <t>エン</t>
    </rPh>
    <phoneticPr fontId="1"/>
  </si>
  <si>
    <t>人件費単価の算出方式</t>
    <rPh sb="0" eb="5">
      <t>ジンケンヒタンカ</t>
    </rPh>
    <rPh sb="6" eb="8">
      <t>サンシュツ</t>
    </rPh>
    <rPh sb="8" eb="10">
      <t>ホウシキ</t>
    </rPh>
    <phoneticPr fontId="1"/>
  </si>
  <si>
    <t>担当者の類型(プルダウン)</t>
    <rPh sb="0" eb="3">
      <t>タントウシャ</t>
    </rPh>
    <rPh sb="4" eb="6">
      <t>ルイケイ</t>
    </rPh>
    <phoneticPr fontId="1"/>
  </si>
  <si>
    <t>備考</t>
    <rPh sb="0" eb="2">
      <t>ビコウ</t>
    </rPh>
    <phoneticPr fontId="1"/>
  </si>
  <si>
    <t>6. 講師リスト</t>
    <rPh sb="3" eb="5">
      <t>コウシ</t>
    </rPh>
    <phoneticPr fontId="1"/>
  </si>
  <si>
    <t>講師名(氏名)</t>
    <rPh sb="0" eb="2">
      <t>コウシ</t>
    </rPh>
    <rPh sb="2" eb="3">
      <t>メイ</t>
    </rPh>
    <rPh sb="4" eb="6">
      <t>シメイ</t>
    </rPh>
    <phoneticPr fontId="1"/>
  </si>
  <si>
    <t>性別</t>
    <rPh sb="0" eb="2">
      <t>セイベツ</t>
    </rPh>
    <phoneticPr fontId="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</si>
  <si>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</si>
  <si>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</si>
  <si>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特定市町村(都道府県名)</t>
    <rPh sb="0" eb="5">
      <t>トクテイシチョウソン</t>
    </rPh>
    <rPh sb="6" eb="11">
      <t>トドウフケンメイ</t>
    </rPh>
    <phoneticPr fontId="1"/>
  </si>
  <si>
    <t>特定市町村(市町村名)</t>
    <rPh sb="0" eb="5">
      <t>トクテイシチョウソン</t>
    </rPh>
    <rPh sb="6" eb="10">
      <t>シチョウソンメイ</t>
    </rPh>
    <phoneticPr fontId="1"/>
  </si>
  <si>
    <t>基本・応用講座実施可能(都道府県)</t>
    <rPh sb="0" eb="2">
      <t>キホン</t>
    </rPh>
    <rPh sb="3" eb="5">
      <t>オウヨウ</t>
    </rPh>
    <rPh sb="5" eb="7">
      <t>コウザ</t>
    </rPh>
    <rPh sb="7" eb="9">
      <t>ジッシ</t>
    </rPh>
    <rPh sb="9" eb="11">
      <t>カノウ</t>
    </rPh>
    <rPh sb="12" eb="16">
      <t>トドウフケン</t>
    </rPh>
    <phoneticPr fontId="5"/>
  </si>
  <si>
    <t>基本・応用講座実施可能(市町村)</t>
    <rPh sb="0" eb="2">
      <t>キホン</t>
    </rPh>
    <rPh sb="3" eb="5">
      <t>オウヨウ</t>
    </rPh>
    <rPh sb="5" eb="7">
      <t>コウザ</t>
    </rPh>
    <rPh sb="7" eb="9">
      <t>ジッシ</t>
    </rPh>
    <rPh sb="9" eb="11">
      <t>カノウ</t>
    </rPh>
    <rPh sb="12" eb="15">
      <t>シチョウソン</t>
    </rPh>
    <phoneticPr fontId="5"/>
  </si>
  <si>
    <t>応用講座実施可能(都道府県)</t>
    <rPh sb="9" eb="13">
      <t>トドウフケン</t>
    </rPh>
    <phoneticPr fontId="1"/>
  </si>
  <si>
    <t>応用講座実施可能(市町村)</t>
    <phoneticPr fontId="1"/>
  </si>
  <si>
    <t>北海道</t>
  </si>
  <si>
    <t>札幌市中央区</t>
  </si>
  <si>
    <t>さっぽろしちゅうおうく</t>
  </si>
  <si>
    <t>北海道</t>
    <rPh sb="0" eb="3">
      <t>ホッカイドウ</t>
    </rPh>
    <phoneticPr fontId="3"/>
  </si>
  <si>
    <t>夕張市</t>
  </si>
  <si>
    <t>赤平市</t>
  </si>
  <si>
    <t>札幌市北区</t>
  </si>
  <si>
    <t>さっぽろしきたく</t>
  </si>
  <si>
    <t>芦別市</t>
  </si>
  <si>
    <t>当別町</t>
  </si>
  <si>
    <t>札幌市東区</t>
  </si>
  <si>
    <t>さっぽろしひがしく</t>
  </si>
  <si>
    <t>新篠津村</t>
  </si>
  <si>
    <t>三笠市</t>
  </si>
  <si>
    <t>札幌市白石区</t>
  </si>
  <si>
    <t>さっぽろししろいしく</t>
  </si>
  <si>
    <t>福島町</t>
  </si>
  <si>
    <t>歌志内市</t>
  </si>
  <si>
    <t>札幌市豊平区</t>
  </si>
  <si>
    <t>さっぽろしとよひらく</t>
  </si>
  <si>
    <t>知内町</t>
  </si>
  <si>
    <t>木古内町</t>
  </si>
  <si>
    <t>札幌市南区</t>
  </si>
  <si>
    <t>さっぽろしみなみく</t>
  </si>
  <si>
    <t>鹿部町</t>
  </si>
  <si>
    <t>七飯町</t>
  </si>
  <si>
    <t>札幌市西区</t>
  </si>
  <si>
    <t>さっぽろしにしく</t>
  </si>
  <si>
    <t>長万部町</t>
  </si>
  <si>
    <t>上ノ国町</t>
  </si>
  <si>
    <t>札幌市厚別区</t>
  </si>
  <si>
    <t>さっぽろしあつべつく</t>
  </si>
  <si>
    <t>厚沢部町</t>
  </si>
  <si>
    <t>乙部町</t>
  </si>
  <si>
    <t>札幌市手稲区</t>
  </si>
  <si>
    <t>さっぽろしていねく</t>
  </si>
  <si>
    <t>奥尻町</t>
  </si>
  <si>
    <t>せたな町</t>
  </si>
  <si>
    <t>札幌市清田区</t>
  </si>
  <si>
    <t>さっぽろしきよたく</t>
  </si>
  <si>
    <t>今金町</t>
  </si>
  <si>
    <t>蘭越町</t>
  </si>
  <si>
    <t>函館市</t>
  </si>
  <si>
    <t>島牧村</t>
  </si>
  <si>
    <t>真狩村</t>
  </si>
  <si>
    <t>小樽市</t>
  </si>
  <si>
    <t>寿都町</t>
  </si>
  <si>
    <t>岩内町</t>
  </si>
  <si>
    <t>旭川市</t>
  </si>
  <si>
    <t>黒松内町</t>
  </si>
  <si>
    <t>神恵内村</t>
  </si>
  <si>
    <t>室蘭市</t>
  </si>
  <si>
    <t>ニセコ町</t>
  </si>
  <si>
    <t>南幌町</t>
  </si>
  <si>
    <t>釧路市</t>
  </si>
  <si>
    <t>留寿都村</t>
  </si>
  <si>
    <t>上砂川町</t>
  </si>
  <si>
    <t>帯広市</t>
  </si>
  <si>
    <t>喜茂別町</t>
  </si>
  <si>
    <t>長沼町</t>
  </si>
  <si>
    <t>北見市</t>
  </si>
  <si>
    <t>京極町</t>
  </si>
  <si>
    <t>月形町</t>
  </si>
  <si>
    <t>泊村</t>
  </si>
  <si>
    <t>浦臼町</t>
  </si>
  <si>
    <t>岩見沢市</t>
  </si>
  <si>
    <t>積丹町</t>
  </si>
  <si>
    <t>妹背牛町</t>
  </si>
  <si>
    <t>網走市</t>
  </si>
  <si>
    <t>古平町</t>
  </si>
  <si>
    <t>秩父別町</t>
  </si>
  <si>
    <t>留萌市</t>
  </si>
  <si>
    <t>仁木町</t>
  </si>
  <si>
    <t>東神楽町</t>
  </si>
  <si>
    <t>苫小牧市</t>
  </si>
  <si>
    <t>赤井川村</t>
  </si>
  <si>
    <t>比布町</t>
  </si>
  <si>
    <t>稚内市</t>
  </si>
  <si>
    <t>奈井江町</t>
  </si>
  <si>
    <t>愛別町</t>
  </si>
  <si>
    <t>美唄市</t>
  </si>
  <si>
    <t>由仁町</t>
  </si>
  <si>
    <t>上川町</t>
  </si>
  <si>
    <t>新十津川町</t>
  </si>
  <si>
    <t>美瑛町</t>
  </si>
  <si>
    <t>江別市</t>
  </si>
  <si>
    <t>雨竜町</t>
  </si>
  <si>
    <t>剣淵町</t>
  </si>
  <si>
    <t>北竜町</t>
  </si>
  <si>
    <t>小平町</t>
  </si>
  <si>
    <t>紋別市</t>
  </si>
  <si>
    <t>沼田町</t>
  </si>
  <si>
    <t>苫前町</t>
  </si>
  <si>
    <t>士別市</t>
  </si>
  <si>
    <t>鷹栖町</t>
  </si>
  <si>
    <t>天塩町</t>
  </si>
  <si>
    <t>名寄市</t>
  </si>
  <si>
    <t>当麻町</t>
  </si>
  <si>
    <t>小清水町</t>
  </si>
  <si>
    <t>東川町</t>
  </si>
  <si>
    <t>訓子府町</t>
  </si>
  <si>
    <t>根室市</t>
  </si>
  <si>
    <t>上富良野町</t>
  </si>
  <si>
    <t>滝上町</t>
  </si>
  <si>
    <t>千歳市</t>
  </si>
  <si>
    <t>中富良野町</t>
  </si>
  <si>
    <t>雄武町</t>
  </si>
  <si>
    <t>滝川市</t>
  </si>
  <si>
    <t>南富良野町</t>
  </si>
  <si>
    <t>白老町</t>
  </si>
  <si>
    <t>砂川市</t>
  </si>
  <si>
    <t>占冠村</t>
  </si>
  <si>
    <t>洞爺湖町</t>
  </si>
  <si>
    <t>和寒町</t>
  </si>
  <si>
    <t>安平町</t>
  </si>
  <si>
    <t>深川市</t>
  </si>
  <si>
    <t>下川町</t>
  </si>
  <si>
    <t>士幌町</t>
  </si>
  <si>
    <t>富良野市</t>
  </si>
  <si>
    <t>美深町</t>
  </si>
  <si>
    <t>上士幌町</t>
  </si>
  <si>
    <t>登別市</t>
  </si>
  <si>
    <t>音威子府村</t>
  </si>
  <si>
    <t>鹿追町</t>
  </si>
  <si>
    <t>恵庭市</t>
  </si>
  <si>
    <t>中川町</t>
  </si>
  <si>
    <t>中札内村</t>
  </si>
  <si>
    <t>伊達市</t>
  </si>
  <si>
    <t>幌加内町</t>
  </si>
  <si>
    <t>更別村</t>
  </si>
  <si>
    <t>北広島市</t>
  </si>
  <si>
    <t>増毛町</t>
  </si>
  <si>
    <t>標茶町</t>
  </si>
  <si>
    <t>石狩市</t>
  </si>
  <si>
    <t>羽幌町</t>
  </si>
  <si>
    <t>弟子屈町</t>
  </si>
  <si>
    <t>北斗市</t>
  </si>
  <si>
    <t>初山別村</t>
  </si>
  <si>
    <t>白糠町</t>
  </si>
  <si>
    <t>遠別町</t>
  </si>
  <si>
    <t>標津町</t>
  </si>
  <si>
    <t>猿払村</t>
  </si>
  <si>
    <t>青森県</t>
  </si>
  <si>
    <t>平川市</t>
  </si>
  <si>
    <t>松前町</t>
  </si>
  <si>
    <t>浜頓別町</t>
  </si>
  <si>
    <t>大鰐町</t>
  </si>
  <si>
    <t>中頓別町</t>
  </si>
  <si>
    <t>鶴田町</t>
  </si>
  <si>
    <t>枝幸町</t>
  </si>
  <si>
    <t>七戸町</t>
  </si>
  <si>
    <t>豊富町</t>
  </si>
  <si>
    <t>東北町</t>
  </si>
  <si>
    <t>礼文町</t>
  </si>
  <si>
    <t>階上町</t>
  </si>
  <si>
    <t>利尻町</t>
  </si>
  <si>
    <t>岩手県</t>
  </si>
  <si>
    <t>滝沢市</t>
  </si>
  <si>
    <t>森町</t>
  </si>
  <si>
    <t>利尻富士町</t>
  </si>
  <si>
    <t>葛巻町</t>
  </si>
  <si>
    <t>八雲町</t>
  </si>
  <si>
    <t>幌延町</t>
  </si>
  <si>
    <t>岩手町</t>
  </si>
  <si>
    <t>津別町</t>
  </si>
  <si>
    <t>住田町</t>
  </si>
  <si>
    <t>江差町</t>
  </si>
  <si>
    <t>清里町</t>
  </si>
  <si>
    <t>田野畑村</t>
  </si>
  <si>
    <t>置戸町</t>
  </si>
  <si>
    <t>九戸村</t>
  </si>
  <si>
    <t>佐呂間町</t>
  </si>
  <si>
    <t>洋野町</t>
  </si>
  <si>
    <t>湧別町</t>
  </si>
  <si>
    <t>一戸町</t>
  </si>
  <si>
    <t>興部町</t>
  </si>
  <si>
    <t>宮城県</t>
  </si>
  <si>
    <t>蔵王町</t>
  </si>
  <si>
    <t>西興部村</t>
  </si>
  <si>
    <t>村田町</t>
  </si>
  <si>
    <t>大空町</t>
  </si>
  <si>
    <t>柴田町</t>
  </si>
  <si>
    <t>豊浦町</t>
  </si>
  <si>
    <t>丸森町</t>
  </si>
  <si>
    <t>壮瞥町</t>
  </si>
  <si>
    <t>松島町</t>
  </si>
  <si>
    <t>厚真町</t>
  </si>
  <si>
    <t>七ヶ浜町</t>
  </si>
  <si>
    <t>むかわ町</t>
  </si>
  <si>
    <t>大郷町</t>
  </si>
  <si>
    <t>平取町</t>
  </si>
  <si>
    <t>加美町</t>
  </si>
  <si>
    <t>新冠町</t>
  </si>
  <si>
    <t>秋田県</t>
  </si>
  <si>
    <t>井川町</t>
  </si>
  <si>
    <t>様似町</t>
  </si>
  <si>
    <t>羽後町</t>
  </si>
  <si>
    <t>えりも町</t>
  </si>
  <si>
    <t>山形県</t>
  </si>
  <si>
    <t>西川町</t>
  </si>
  <si>
    <t>新得町</t>
  </si>
  <si>
    <t>大石田町</t>
  </si>
  <si>
    <t>倶知安町</t>
  </si>
  <si>
    <t>清水町</t>
  </si>
  <si>
    <t>金山町</t>
  </si>
  <si>
    <t>共和町</t>
  </si>
  <si>
    <t>大樹町</t>
  </si>
  <si>
    <t>最上町</t>
  </si>
  <si>
    <t>広尾町</t>
  </si>
  <si>
    <t>舟形町</t>
  </si>
  <si>
    <t>豊頃町</t>
  </si>
  <si>
    <t>真室川町</t>
  </si>
  <si>
    <t>本別町</t>
  </si>
  <si>
    <t>大蔵村</t>
  </si>
  <si>
    <t>陸別町</t>
  </si>
  <si>
    <t>白鷹町</t>
  </si>
  <si>
    <t>浦幌町</t>
  </si>
  <si>
    <t>飯豊町</t>
  </si>
  <si>
    <t>浜中町</t>
  </si>
  <si>
    <t>遊佐町</t>
  </si>
  <si>
    <t>余市町</t>
  </si>
  <si>
    <t>鶴居村</t>
  </si>
  <si>
    <t>福島県</t>
  </si>
  <si>
    <t>桑折町</t>
  </si>
  <si>
    <t>別海町</t>
  </si>
  <si>
    <t>川俣町</t>
  </si>
  <si>
    <t>羅臼町</t>
  </si>
  <si>
    <t>大玉村</t>
  </si>
  <si>
    <t>平内町</t>
  </si>
  <si>
    <t>天栄村</t>
  </si>
  <si>
    <t>今別町</t>
  </si>
  <si>
    <t>只見町</t>
  </si>
  <si>
    <t>蓬田村</t>
  </si>
  <si>
    <t>西会津町</t>
  </si>
  <si>
    <t>外ヶ浜町</t>
  </si>
  <si>
    <t>磐梯町</t>
  </si>
  <si>
    <t>栗山町</t>
  </si>
  <si>
    <t>鰺ヶ沢町</t>
  </si>
  <si>
    <t>猪苗代町</t>
  </si>
  <si>
    <t>深浦町</t>
  </si>
  <si>
    <t>三島町</t>
  </si>
  <si>
    <t>西目屋村</t>
  </si>
  <si>
    <t>藤崎町</t>
  </si>
  <si>
    <t>昭和村</t>
  </si>
  <si>
    <t>田舎館村</t>
  </si>
  <si>
    <t>会津美里町</t>
  </si>
  <si>
    <t>板柳町</t>
  </si>
  <si>
    <t>泉崎村</t>
  </si>
  <si>
    <t>中泊町</t>
  </si>
  <si>
    <t>中島村</t>
  </si>
  <si>
    <t>六戸町</t>
  </si>
  <si>
    <t>平田村</t>
  </si>
  <si>
    <t>横浜町</t>
  </si>
  <si>
    <t>浅川町</t>
  </si>
  <si>
    <t>六ヶ所村</t>
  </si>
  <si>
    <t>三春町</t>
  </si>
  <si>
    <t>大間町</t>
  </si>
  <si>
    <t>小野町</t>
  </si>
  <si>
    <t>東通村</t>
  </si>
  <si>
    <t>富岡町</t>
  </si>
  <si>
    <t>風間浦村</t>
  </si>
  <si>
    <t>川内村</t>
  </si>
  <si>
    <t>佐井村</t>
  </si>
  <si>
    <t>双葉町</t>
  </si>
  <si>
    <t>五戸町</t>
  </si>
  <si>
    <t>浪江町</t>
  </si>
  <si>
    <t>田子町</t>
  </si>
  <si>
    <t>葛尾村</t>
  </si>
  <si>
    <t>南部町</t>
  </si>
  <si>
    <t>飯舘村</t>
  </si>
  <si>
    <t>新郷村</t>
  </si>
  <si>
    <t>茨城県</t>
  </si>
  <si>
    <t>行方市</t>
  </si>
  <si>
    <t>岩手県</t>
    <rPh sb="0" eb="3">
      <t>イワテケン</t>
    </rPh>
    <phoneticPr fontId="5"/>
  </si>
  <si>
    <t>陸前高田市</t>
  </si>
  <si>
    <t>大子町</t>
  </si>
  <si>
    <t>雫石町</t>
  </si>
  <si>
    <t>阿見町</t>
  </si>
  <si>
    <t>西和賀町</t>
  </si>
  <si>
    <t>五霞町</t>
  </si>
  <si>
    <t>金ケ崎町</t>
  </si>
  <si>
    <t>利根町</t>
  </si>
  <si>
    <t>平泉町</t>
  </si>
  <si>
    <t>栃木県</t>
  </si>
  <si>
    <t>茂木町</t>
  </si>
  <si>
    <t>大槌町</t>
  </si>
  <si>
    <t>市貝町</t>
  </si>
  <si>
    <t>山田町</t>
  </si>
  <si>
    <t>那須町</t>
  </si>
  <si>
    <t>岩泉町</t>
  </si>
  <si>
    <t>群馬県</t>
  </si>
  <si>
    <t>甘楽町</t>
  </si>
  <si>
    <t>普代村</t>
  </si>
  <si>
    <t>中之条町</t>
  </si>
  <si>
    <t>軽米町</t>
  </si>
  <si>
    <t>草津町</t>
  </si>
  <si>
    <t>野田村</t>
  </si>
  <si>
    <t>東吾妻町</t>
  </si>
  <si>
    <t>七ヶ宿町</t>
  </si>
  <si>
    <t>川崎町</t>
  </si>
  <si>
    <t>千代田町</t>
  </si>
  <si>
    <t>山元町</t>
  </si>
  <si>
    <t>埼玉県</t>
  </si>
  <si>
    <t>毛呂山町</t>
  </si>
  <si>
    <t>大衡村</t>
  </si>
  <si>
    <t>川島町</t>
  </si>
  <si>
    <t>色麻町</t>
  </si>
  <si>
    <t>鳩山町</t>
  </si>
  <si>
    <t>美里町</t>
  </si>
  <si>
    <t>横瀬町</t>
  </si>
  <si>
    <t>女川町</t>
  </si>
  <si>
    <t>南三陸町</t>
  </si>
  <si>
    <t>神川町</t>
  </si>
  <si>
    <t>北秋田市</t>
  </si>
  <si>
    <t>宮代町</t>
  </si>
  <si>
    <t>小坂町</t>
  </si>
  <si>
    <t>松伏町</t>
  </si>
  <si>
    <t>上小阿仁村</t>
  </si>
  <si>
    <t>千葉県</t>
  </si>
  <si>
    <t>勝浦市</t>
  </si>
  <si>
    <t>藤里町</t>
  </si>
  <si>
    <t>南房総市</t>
  </si>
  <si>
    <t>三種町</t>
  </si>
  <si>
    <t>酒々井町</t>
  </si>
  <si>
    <t>八峰町</t>
  </si>
  <si>
    <t>栄町</t>
  </si>
  <si>
    <t>五城目町</t>
  </si>
  <si>
    <t>多古町</t>
  </si>
  <si>
    <t>美幌町</t>
  </si>
  <si>
    <t>八郎潟町</t>
  </si>
  <si>
    <t>九十九里町</t>
  </si>
  <si>
    <t>大潟村</t>
  </si>
  <si>
    <t>芝山町</t>
  </si>
  <si>
    <t>斜里町</t>
  </si>
  <si>
    <t>美郷町</t>
  </si>
  <si>
    <t>横芝光町</t>
  </si>
  <si>
    <t>東成瀬村</t>
  </si>
  <si>
    <t>長生村</t>
  </si>
  <si>
    <t>山辺町</t>
  </si>
  <si>
    <t>御宿町</t>
  </si>
  <si>
    <t>中山町</t>
  </si>
  <si>
    <t>鋸南町</t>
  </si>
  <si>
    <t>河北町</t>
  </si>
  <si>
    <t>東京都</t>
  </si>
  <si>
    <t>奥多摩町</t>
  </si>
  <si>
    <t>朝日町</t>
  </si>
  <si>
    <t>神奈川県</t>
  </si>
  <si>
    <t>南足柄市</t>
  </si>
  <si>
    <t>遠軽町</t>
  </si>
  <si>
    <t>大江町</t>
  </si>
  <si>
    <t>大磯町</t>
  </si>
  <si>
    <t>鮭川村</t>
  </si>
  <si>
    <t>中井町</t>
  </si>
  <si>
    <t>戸沢村</t>
  </si>
  <si>
    <t>箱根町</t>
  </si>
  <si>
    <t>川西町</t>
  </si>
  <si>
    <t>真鶴町</t>
  </si>
  <si>
    <t>小国町</t>
  </si>
  <si>
    <t>湯河原町</t>
  </si>
  <si>
    <t>国見町</t>
  </si>
  <si>
    <t>新潟県</t>
  </si>
  <si>
    <t>聖籠町</t>
  </si>
  <si>
    <t>鏡石町</t>
  </si>
  <si>
    <t>弥彦村</t>
  </si>
  <si>
    <t>下郷町</t>
  </si>
  <si>
    <t>阿賀町</t>
  </si>
  <si>
    <t>檜枝岐村</t>
  </si>
  <si>
    <t>粟島浦村</t>
  </si>
  <si>
    <t>北塩原村</t>
  </si>
  <si>
    <t>富山県</t>
  </si>
  <si>
    <t>上市町</t>
  </si>
  <si>
    <t>湯川村</t>
  </si>
  <si>
    <t>立山町</t>
  </si>
  <si>
    <t>柳津町</t>
  </si>
  <si>
    <t>西郷村</t>
  </si>
  <si>
    <t>石川県</t>
  </si>
  <si>
    <t>能美市</t>
  </si>
  <si>
    <t>矢祭町</t>
  </si>
  <si>
    <t>福井県</t>
  </si>
  <si>
    <t>永平寺町</t>
  </si>
  <si>
    <t>日高町</t>
  </si>
  <si>
    <t>塙町</t>
  </si>
  <si>
    <t>池田町</t>
  </si>
  <si>
    <t>鮫川村</t>
  </si>
  <si>
    <t>南越前町</t>
  </si>
  <si>
    <t>古殿町</t>
  </si>
  <si>
    <t>越前町</t>
  </si>
  <si>
    <t>浦河町</t>
  </si>
  <si>
    <t>広野町</t>
  </si>
  <si>
    <t>美浜町</t>
  </si>
  <si>
    <t>楢葉町</t>
  </si>
  <si>
    <t>高浜町</t>
  </si>
  <si>
    <t>大熊町</t>
  </si>
  <si>
    <t>若狭町</t>
  </si>
  <si>
    <t>新ひだか町</t>
  </si>
  <si>
    <t>新地町</t>
  </si>
  <si>
    <t>山梨県</t>
  </si>
  <si>
    <t>甲州市</t>
  </si>
  <si>
    <t>音更町</t>
  </si>
  <si>
    <t>かすみがうら市</t>
  </si>
  <si>
    <t>市川三郷町</t>
  </si>
  <si>
    <t>大洗町</t>
  </si>
  <si>
    <t>城里町</t>
  </si>
  <si>
    <t>富士河口湖町</t>
  </si>
  <si>
    <t>美浦村</t>
  </si>
  <si>
    <t>小菅村</t>
  </si>
  <si>
    <t>河内町</t>
  </si>
  <si>
    <t>長野県</t>
  </si>
  <si>
    <t>佐久穂町</t>
  </si>
  <si>
    <t>八千代町</t>
  </si>
  <si>
    <t>長和町</t>
  </si>
  <si>
    <t>芽室町</t>
  </si>
  <si>
    <t>上三川町</t>
  </si>
  <si>
    <t>富士見町</t>
  </si>
  <si>
    <t>益子町</t>
  </si>
  <si>
    <t>南箕輪村</t>
  </si>
  <si>
    <t>芳賀町</t>
  </si>
  <si>
    <t>中川村</t>
  </si>
  <si>
    <t>野木町</t>
  </si>
  <si>
    <t>宮田村</t>
  </si>
  <si>
    <t>塩谷町</t>
  </si>
  <si>
    <t>松川町</t>
  </si>
  <si>
    <t>幕別町</t>
  </si>
  <si>
    <t>高根沢町</t>
  </si>
  <si>
    <t>下條村</t>
  </si>
  <si>
    <t>那珂川町</t>
  </si>
  <si>
    <t>大鹿村</t>
  </si>
  <si>
    <t>榛東村</t>
  </si>
  <si>
    <t>南木曽町</t>
  </si>
  <si>
    <t>上野村</t>
  </si>
  <si>
    <t>木祖村</t>
  </si>
  <si>
    <t>足寄町</t>
  </si>
  <si>
    <t>神流町</t>
  </si>
  <si>
    <t>麻績村</t>
  </si>
  <si>
    <t>下仁田町</t>
  </si>
  <si>
    <t>生坂村</t>
  </si>
  <si>
    <t>南牧村</t>
  </si>
  <si>
    <t>朝日村</t>
  </si>
  <si>
    <t>釧路町</t>
  </si>
  <si>
    <t>長野原町</t>
  </si>
  <si>
    <t>筑北村</t>
  </si>
  <si>
    <t>厚岸町</t>
  </si>
  <si>
    <t>嬬恋村</t>
  </si>
  <si>
    <t>松川村</t>
  </si>
  <si>
    <t>高山村</t>
  </si>
  <si>
    <t>小谷村</t>
  </si>
  <si>
    <t>片品村</t>
  </si>
  <si>
    <t>山ノ内町</t>
  </si>
  <si>
    <t>川場村</t>
  </si>
  <si>
    <t>木島平村</t>
  </si>
  <si>
    <t>みなかみ町</t>
  </si>
  <si>
    <t>飯綱町</t>
  </si>
  <si>
    <t>板倉町</t>
  </si>
  <si>
    <t>栄村</t>
  </si>
  <si>
    <t>明和町</t>
  </si>
  <si>
    <t>岐阜県</t>
  </si>
  <si>
    <t>笠松町</t>
  </si>
  <si>
    <t>中標津町</t>
  </si>
  <si>
    <t>邑楽町</t>
  </si>
  <si>
    <t>関ケ原町</t>
  </si>
  <si>
    <t>越生町</t>
  </si>
  <si>
    <t>神戸町</t>
  </si>
  <si>
    <t>滑川町</t>
  </si>
  <si>
    <t>安八町</t>
  </si>
  <si>
    <t>青森市</t>
  </si>
  <si>
    <t>小川町</t>
  </si>
  <si>
    <t>弘前市</t>
  </si>
  <si>
    <t>吉見町</t>
  </si>
  <si>
    <t>坂祝町</t>
  </si>
  <si>
    <t>八戸市</t>
  </si>
  <si>
    <t>ときがわ町</t>
  </si>
  <si>
    <t>富加町</t>
  </si>
  <si>
    <t>黒石市</t>
  </si>
  <si>
    <t>皆野町</t>
  </si>
  <si>
    <t>川辺町</t>
  </si>
  <si>
    <t>五所川原市</t>
  </si>
  <si>
    <t>長瀞町</t>
  </si>
  <si>
    <t>静岡県</t>
  </si>
  <si>
    <t>伊豆市</t>
  </si>
  <si>
    <t>十和田市</t>
  </si>
  <si>
    <t>小鹿野町</t>
  </si>
  <si>
    <t>東伊豆町</t>
  </si>
  <si>
    <t>三沢市</t>
  </si>
  <si>
    <t>東秩父村</t>
  </si>
  <si>
    <t>南伊豆町</t>
  </si>
  <si>
    <t>むつ市</t>
  </si>
  <si>
    <t>神崎町</t>
  </si>
  <si>
    <t>小山町</t>
  </si>
  <si>
    <t>つがる市</t>
  </si>
  <si>
    <t>東庄町</t>
  </si>
  <si>
    <t>川根本町</t>
  </si>
  <si>
    <t>一宮町</t>
  </si>
  <si>
    <t>睦沢町</t>
  </si>
  <si>
    <t>愛知県</t>
  </si>
  <si>
    <t>大治町</t>
  </si>
  <si>
    <t>白子町</t>
  </si>
  <si>
    <t>飛島村</t>
  </si>
  <si>
    <t>長柄町</t>
  </si>
  <si>
    <t>南知多町</t>
  </si>
  <si>
    <t>長南町</t>
  </si>
  <si>
    <t>東栄町</t>
  </si>
  <si>
    <t>大多喜町</t>
  </si>
  <si>
    <t>三重県</t>
  </si>
  <si>
    <t>木曽岬町</t>
  </si>
  <si>
    <t>檜原村</t>
  </si>
  <si>
    <t>利島村</t>
  </si>
  <si>
    <t>大台町</t>
  </si>
  <si>
    <t>新島村</t>
  </si>
  <si>
    <t>玉城町</t>
  </si>
  <si>
    <t>神津島村</t>
  </si>
  <si>
    <t>度会町</t>
  </si>
  <si>
    <t>三宅村</t>
  </si>
  <si>
    <t>大紀町</t>
  </si>
  <si>
    <t>御蔵島村</t>
  </si>
  <si>
    <t>南伊勢町</t>
  </si>
  <si>
    <t>青ヶ島村</t>
  </si>
  <si>
    <t>紀北町</t>
  </si>
  <si>
    <t>小笠原村</t>
  </si>
  <si>
    <t>御浜町</t>
  </si>
  <si>
    <t>野辺地町</t>
  </si>
  <si>
    <t>葉山町</t>
  </si>
  <si>
    <t>滋賀県</t>
  </si>
  <si>
    <t>米原市</t>
  </si>
  <si>
    <t>松田町</t>
  </si>
  <si>
    <t>日野町</t>
  </si>
  <si>
    <t>山北町</t>
  </si>
  <si>
    <t>竜王町</t>
  </si>
  <si>
    <t>清川村</t>
  </si>
  <si>
    <t>愛荘町</t>
  </si>
  <si>
    <t>田上町</t>
  </si>
  <si>
    <t>豊郷町</t>
  </si>
  <si>
    <t>出雲崎町</t>
  </si>
  <si>
    <t>甲良町</t>
  </si>
  <si>
    <t>おいらせ町</t>
  </si>
  <si>
    <t>湯沢町</t>
  </si>
  <si>
    <t>多賀町</t>
  </si>
  <si>
    <t>新潟県</t>
    <rPh sb="0" eb="2">
      <t>ニイガタ</t>
    </rPh>
    <rPh sb="2" eb="3">
      <t>ケン</t>
    </rPh>
    <phoneticPr fontId="5"/>
  </si>
  <si>
    <t>津南町</t>
    <rPh sb="0" eb="1">
      <t>ツ</t>
    </rPh>
    <rPh sb="1" eb="2">
      <t>ミナミ</t>
    </rPh>
    <rPh sb="2" eb="3">
      <t>チョウ</t>
    </rPh>
    <phoneticPr fontId="5"/>
  </si>
  <si>
    <t>京都府</t>
  </si>
  <si>
    <t>南丹市</t>
  </si>
  <si>
    <t>刈羽村</t>
  </si>
  <si>
    <t>大山崎町</t>
  </si>
  <si>
    <t>関川村</t>
  </si>
  <si>
    <t>井手町</t>
  </si>
  <si>
    <t>舟橋村</t>
  </si>
  <si>
    <t>宇治田原町</t>
  </si>
  <si>
    <t>三戸町</t>
  </si>
  <si>
    <t>内灘町</t>
  </si>
  <si>
    <t>精華町</t>
  </si>
  <si>
    <t>宝達志水町</t>
  </si>
  <si>
    <t>伊根町</t>
  </si>
  <si>
    <t>能登町</t>
  </si>
  <si>
    <t>大阪府</t>
  </si>
  <si>
    <t>島本町</t>
  </si>
  <si>
    <t>おおい町</t>
  </si>
  <si>
    <t>豊能町</t>
  </si>
  <si>
    <t>大月市</t>
  </si>
  <si>
    <t>岬町</t>
  </si>
  <si>
    <t>早川町</t>
  </si>
  <si>
    <t>太子町</t>
  </si>
  <si>
    <t>盛岡市</t>
  </si>
  <si>
    <t>富士川町</t>
  </si>
  <si>
    <t>千早赤阪村</t>
  </si>
  <si>
    <t>宮古市</t>
  </si>
  <si>
    <t>道志村</t>
  </si>
  <si>
    <t>兵庫県</t>
  </si>
  <si>
    <t>養父市</t>
  </si>
  <si>
    <t>大船渡市</t>
  </si>
  <si>
    <t>西桂町</t>
  </si>
  <si>
    <t>多可町</t>
  </si>
  <si>
    <t>花巻市</t>
  </si>
  <si>
    <t>忍野村</t>
  </si>
  <si>
    <t>稲美町</t>
  </si>
  <si>
    <t>北上市</t>
  </si>
  <si>
    <t>山中湖村</t>
  </si>
  <si>
    <t>上郡町</t>
  </si>
  <si>
    <t>久慈市</t>
  </si>
  <si>
    <t>鳴沢村</t>
  </si>
  <si>
    <t>香美町</t>
  </si>
  <si>
    <t>遠野市</t>
  </si>
  <si>
    <t>丹波山村</t>
  </si>
  <si>
    <t>奈良県</t>
  </si>
  <si>
    <t>山添村</t>
  </si>
  <si>
    <t>一関市</t>
  </si>
  <si>
    <t>小海町</t>
  </si>
  <si>
    <t>平群町</t>
  </si>
  <si>
    <t>川上村</t>
  </si>
  <si>
    <t>三郷町</t>
  </si>
  <si>
    <t>釜石市</t>
  </si>
  <si>
    <t>二戸市</t>
  </si>
  <si>
    <t>南相木村</t>
  </si>
  <si>
    <t>曽爾村</t>
  </si>
  <si>
    <t>八幡平市</t>
  </si>
  <si>
    <t>北相木村</t>
  </si>
  <si>
    <t>高取町</t>
  </si>
  <si>
    <t>奥州市</t>
  </si>
  <si>
    <t>御代田町</t>
  </si>
  <si>
    <t>明日香村</t>
  </si>
  <si>
    <t>滝沢市</t>
    <rPh sb="2" eb="3">
      <t>シ</t>
    </rPh>
    <phoneticPr fontId="1"/>
  </si>
  <si>
    <t>立科町</t>
  </si>
  <si>
    <t>広陵町</t>
  </si>
  <si>
    <t>青木村</t>
  </si>
  <si>
    <t>吉野町</t>
  </si>
  <si>
    <t>原村</t>
  </si>
  <si>
    <t>下市町</t>
  </si>
  <si>
    <t>辰野町</t>
  </si>
  <si>
    <t>黒滝村</t>
  </si>
  <si>
    <t>紫波町</t>
  </si>
  <si>
    <t>飯島町</t>
  </si>
  <si>
    <t>天川村</t>
  </si>
  <si>
    <t>矢巾町</t>
  </si>
  <si>
    <t>阿南町</t>
  </si>
  <si>
    <t>野迫川村</t>
  </si>
  <si>
    <t>阿智村</t>
  </si>
  <si>
    <t>平谷村</t>
  </si>
  <si>
    <t>和歌山県</t>
  </si>
  <si>
    <t>紀美野町</t>
  </si>
  <si>
    <t>根羽村</t>
  </si>
  <si>
    <t>九度山町</t>
  </si>
  <si>
    <t>売木村</t>
  </si>
  <si>
    <t>高野町</t>
  </si>
  <si>
    <t>天龍村</t>
  </si>
  <si>
    <t>泰阜村</t>
  </si>
  <si>
    <t>印南町</t>
  </si>
  <si>
    <t>喬木村</t>
  </si>
  <si>
    <t>白浜町</t>
  </si>
  <si>
    <t>豊丘村</t>
  </si>
  <si>
    <t>すさみ町</t>
  </si>
  <si>
    <t>上松町</t>
  </si>
  <si>
    <t>那智勝浦町</t>
  </si>
  <si>
    <t>王滝村</t>
  </si>
  <si>
    <t>鳥取県</t>
  </si>
  <si>
    <t>若桜町</t>
  </si>
  <si>
    <t>大桑村</t>
  </si>
  <si>
    <t>湯梨浜町</t>
  </si>
  <si>
    <t>山形村</t>
  </si>
  <si>
    <t>琴浦町</t>
  </si>
  <si>
    <t>北栄町</t>
  </si>
  <si>
    <t>白馬村</t>
  </si>
  <si>
    <t>大山町</t>
  </si>
  <si>
    <t>仙台市青葉区</t>
  </si>
  <si>
    <t>せんだいしあおばく</t>
  </si>
  <si>
    <t>坂城町</t>
  </si>
  <si>
    <t>仙台市宮城野区</t>
  </si>
  <si>
    <t>せんだいしみやぎのく</t>
  </si>
  <si>
    <t>小布施町</t>
  </si>
  <si>
    <t>伯耆町</t>
  </si>
  <si>
    <t>仙台市若林区</t>
  </si>
  <si>
    <t>せんだいしわかばやしく</t>
  </si>
  <si>
    <t>日南町</t>
  </si>
  <si>
    <t>仙台市太白区</t>
  </si>
  <si>
    <t>せんだいしたいはくく</t>
  </si>
  <si>
    <t>野沢温泉村</t>
  </si>
  <si>
    <t>仙台市泉区</t>
  </si>
  <si>
    <t>せんだいしいずみく</t>
  </si>
  <si>
    <t>信濃町</t>
  </si>
  <si>
    <t>江府町</t>
  </si>
  <si>
    <t>石巻市</t>
  </si>
  <si>
    <t>小川村</t>
  </si>
  <si>
    <t>島根県</t>
  </si>
  <si>
    <t>奥出雲町</t>
  </si>
  <si>
    <t>塩竈市</t>
  </si>
  <si>
    <t>飛騨市</t>
  </si>
  <si>
    <t>飯南町</t>
  </si>
  <si>
    <t>気仙沼市</t>
  </si>
  <si>
    <t>輪之内町</t>
  </si>
  <si>
    <t>川本町</t>
  </si>
  <si>
    <t>白石市</t>
  </si>
  <si>
    <t>揖斐川町</t>
  </si>
  <si>
    <t>名取市</t>
  </si>
  <si>
    <t>七宗町</t>
  </si>
  <si>
    <t>邑南町</t>
  </si>
  <si>
    <t>角田市</t>
  </si>
  <si>
    <t>八百津町</t>
  </si>
  <si>
    <t>海士町</t>
  </si>
  <si>
    <t>多賀城市</t>
  </si>
  <si>
    <t>白川町</t>
  </si>
  <si>
    <t>岡山県</t>
  </si>
  <si>
    <t>里庄町</t>
  </si>
  <si>
    <t>岩沼市</t>
  </si>
  <si>
    <t>東白川村</t>
  </si>
  <si>
    <t>矢掛町</t>
  </si>
  <si>
    <t>登米市</t>
  </si>
  <si>
    <t>白川村</t>
  </si>
  <si>
    <t>勝央町</t>
  </si>
  <si>
    <t>栗原市</t>
  </si>
  <si>
    <t>河津町</t>
  </si>
  <si>
    <t>奈義町</t>
  </si>
  <si>
    <t>東松島市</t>
  </si>
  <si>
    <t>松崎町</t>
  </si>
  <si>
    <t>西粟倉村</t>
  </si>
  <si>
    <t>大崎市</t>
  </si>
  <si>
    <t>西伊豆町</t>
  </si>
  <si>
    <t>美咲町</t>
  </si>
  <si>
    <t>富谷市</t>
    <rPh sb="2" eb="3">
      <t>シ</t>
    </rPh>
    <phoneticPr fontId="1"/>
  </si>
  <si>
    <t>大口町</t>
  </si>
  <si>
    <t>吉備中央町</t>
  </si>
  <si>
    <t>設楽町</t>
  </si>
  <si>
    <t>広島県</t>
  </si>
  <si>
    <t>熊野町</t>
  </si>
  <si>
    <t>豊根村</t>
  </si>
  <si>
    <t>安芸太田町</t>
  </si>
  <si>
    <t>大河原町</t>
  </si>
  <si>
    <t>紀宝町</t>
  </si>
  <si>
    <t>神石高原町</t>
  </si>
  <si>
    <t>笠置町</t>
  </si>
  <si>
    <t>山口県</t>
  </si>
  <si>
    <t>周防大島町</t>
  </si>
  <si>
    <t>和束町</t>
  </si>
  <si>
    <t>和木町</t>
  </si>
  <si>
    <t>南山城村</t>
  </si>
  <si>
    <t>田布施町</t>
  </si>
  <si>
    <t>京丹波町</t>
  </si>
  <si>
    <t>平生町</t>
  </si>
  <si>
    <t>亘理町</t>
  </si>
  <si>
    <t>能勢町</t>
  </si>
  <si>
    <t>阿武町</t>
  </si>
  <si>
    <t>河南町</t>
  </si>
  <si>
    <t>徳島県</t>
  </si>
  <si>
    <t>勝浦町</t>
  </si>
  <si>
    <t>播磨町</t>
  </si>
  <si>
    <t>佐那河内村</t>
  </si>
  <si>
    <t>市川町</t>
  </si>
  <si>
    <t>神山町</t>
  </si>
  <si>
    <t>利府町</t>
  </si>
  <si>
    <t>神河町</t>
  </si>
  <si>
    <t>海陽町</t>
  </si>
  <si>
    <t>大和町</t>
  </si>
  <si>
    <t>佐用町</t>
  </si>
  <si>
    <t>香川県</t>
  </si>
  <si>
    <t>小豆島町</t>
  </si>
  <si>
    <t>新温泉町</t>
  </si>
  <si>
    <t>直島町</t>
  </si>
  <si>
    <t>安堵町</t>
  </si>
  <si>
    <t>琴平町</t>
  </si>
  <si>
    <t>三宅町</t>
  </si>
  <si>
    <t>多度津町</t>
  </si>
  <si>
    <t>御杖村</t>
  </si>
  <si>
    <t>愛媛県</t>
  </si>
  <si>
    <t>上島町</t>
  </si>
  <si>
    <t>涌谷町</t>
  </si>
  <si>
    <t>河合町</t>
  </si>
  <si>
    <t>久万高原町</t>
  </si>
  <si>
    <t>大淀町</t>
  </si>
  <si>
    <t>高知県</t>
  </si>
  <si>
    <t>土佐清水市</t>
    <rPh sb="0" eb="4">
      <t>トサシミズ</t>
    </rPh>
    <rPh sb="4" eb="5">
      <t>シ</t>
    </rPh>
    <phoneticPr fontId="5"/>
  </si>
  <si>
    <t>十津川村</t>
  </si>
  <si>
    <t>奈半利町</t>
  </si>
  <si>
    <t>下北山村</t>
  </si>
  <si>
    <t>芸西村</t>
  </si>
  <si>
    <t>秋田市</t>
  </si>
  <si>
    <t>上北山村</t>
  </si>
  <si>
    <t>中土佐町</t>
  </si>
  <si>
    <t>能代市</t>
  </si>
  <si>
    <t>東吉野村</t>
  </si>
  <si>
    <t>越知町</t>
  </si>
  <si>
    <t>横手市</t>
  </si>
  <si>
    <t>湯浅町</t>
  </si>
  <si>
    <t>日高村</t>
  </si>
  <si>
    <t>大館市</t>
  </si>
  <si>
    <t>広川町</t>
  </si>
  <si>
    <t>四万十町</t>
  </si>
  <si>
    <t>男鹿市</t>
  </si>
  <si>
    <t>黒潮町</t>
  </si>
  <si>
    <t>湯沢市</t>
  </si>
  <si>
    <t>由良町</t>
  </si>
  <si>
    <t>福岡県</t>
  </si>
  <si>
    <t>篠栗町</t>
  </si>
  <si>
    <t>鹿角市</t>
  </si>
  <si>
    <t>みなべ町</t>
  </si>
  <si>
    <t>須恵町</t>
  </si>
  <si>
    <t>由利本荘市</t>
  </si>
  <si>
    <t>日高川町</t>
  </si>
  <si>
    <t>芦屋町</t>
  </si>
  <si>
    <t>潟上市</t>
  </si>
  <si>
    <t>上富田町</t>
  </si>
  <si>
    <t>鞍手町</t>
  </si>
  <si>
    <t>大仙市</t>
  </si>
  <si>
    <t>太地町</t>
  </si>
  <si>
    <t>桂川町</t>
  </si>
  <si>
    <t>古座川町</t>
  </si>
  <si>
    <t>東峰村</t>
  </si>
  <si>
    <t>にかほ市</t>
  </si>
  <si>
    <t>北山村</t>
  </si>
  <si>
    <t>大刀洗町</t>
  </si>
  <si>
    <t>仙北市</t>
  </si>
  <si>
    <t>串本町</t>
  </si>
  <si>
    <t>岩美町</t>
  </si>
  <si>
    <t>香春町</t>
  </si>
  <si>
    <t>智頭町</t>
  </si>
  <si>
    <t>添田町</t>
  </si>
  <si>
    <t>八頭町</t>
  </si>
  <si>
    <t>赤村</t>
  </si>
  <si>
    <t>三朝町</t>
  </si>
  <si>
    <t>福智町</t>
  </si>
  <si>
    <t>津和野町</t>
  </si>
  <si>
    <t>みやこ町</t>
  </si>
  <si>
    <t>吉賀町</t>
  </si>
  <si>
    <t>吉富町</t>
  </si>
  <si>
    <t>西ノ島町</t>
  </si>
  <si>
    <t>上毛町</t>
  </si>
  <si>
    <t>知夫村</t>
  </si>
  <si>
    <t>佐賀県</t>
  </si>
  <si>
    <t>みやき町</t>
  </si>
  <si>
    <t>和気町</t>
  </si>
  <si>
    <t>有田町</t>
  </si>
  <si>
    <t>早島町</t>
  </si>
  <si>
    <t>太良町</t>
  </si>
  <si>
    <t>新庄村</t>
  </si>
  <si>
    <t>長崎県</t>
  </si>
  <si>
    <t>波佐見町</t>
  </si>
  <si>
    <t>鏡野町</t>
  </si>
  <si>
    <t>熊本県</t>
  </si>
  <si>
    <t>合志市</t>
  </si>
  <si>
    <t>山形市</t>
  </si>
  <si>
    <t>久米南町</t>
  </si>
  <si>
    <t>米沢市</t>
  </si>
  <si>
    <t>大崎上島町</t>
  </si>
  <si>
    <t>玉東町</t>
  </si>
  <si>
    <t>鶴岡市</t>
  </si>
  <si>
    <t>上関町</t>
  </si>
  <si>
    <t>南関町</t>
  </si>
  <si>
    <t>酒田市</t>
  </si>
  <si>
    <t>阿波市</t>
  </si>
  <si>
    <t>長洲町</t>
  </si>
  <si>
    <t>新庄市</t>
  </si>
  <si>
    <t>三好市</t>
  </si>
  <si>
    <t>南小国町</t>
  </si>
  <si>
    <t>寒河江市</t>
  </si>
  <si>
    <t>上勝町</t>
  </si>
  <si>
    <t>上山市</t>
  </si>
  <si>
    <t>那賀町</t>
  </si>
  <si>
    <t>高森町</t>
  </si>
  <si>
    <t>村山市</t>
  </si>
  <si>
    <t>牟岐町</t>
  </si>
  <si>
    <t>南阿蘇村</t>
  </si>
  <si>
    <t>長井市</t>
  </si>
  <si>
    <t>松茂町</t>
  </si>
  <si>
    <t>益城町</t>
  </si>
  <si>
    <t>天童市</t>
  </si>
  <si>
    <t>板野町</t>
  </si>
  <si>
    <t>甲佐町</t>
  </si>
  <si>
    <t>東根市</t>
  </si>
  <si>
    <t>つるぎ町</t>
  </si>
  <si>
    <t>山都町</t>
  </si>
  <si>
    <t>尾花沢市</t>
  </si>
  <si>
    <t>内子町</t>
  </si>
  <si>
    <t>氷川町</t>
  </si>
  <si>
    <t>南陽市</t>
  </si>
  <si>
    <t>伊方町</t>
  </si>
  <si>
    <t>津奈木町</t>
  </si>
  <si>
    <t>松野町</t>
  </si>
  <si>
    <t>多良木町</t>
  </si>
  <si>
    <t>室戸市</t>
  </si>
  <si>
    <t>湯前町</t>
  </si>
  <si>
    <t>東洋町</t>
  </si>
  <si>
    <t>水上村</t>
  </si>
  <si>
    <t>田野町</t>
  </si>
  <si>
    <t>山江村</t>
  </si>
  <si>
    <t>安田町</t>
  </si>
  <si>
    <t>あさぎり町</t>
  </si>
  <si>
    <t>北川村</t>
  </si>
  <si>
    <t>苓北町</t>
  </si>
  <si>
    <t>馬路村</t>
  </si>
  <si>
    <t>大分県</t>
  </si>
  <si>
    <t>由布市</t>
  </si>
  <si>
    <t>本山町</t>
  </si>
  <si>
    <t>九重町</t>
  </si>
  <si>
    <t>大豊町</t>
  </si>
  <si>
    <t>宮崎県</t>
  </si>
  <si>
    <t>えびの市</t>
  </si>
  <si>
    <t>土佐町</t>
  </si>
  <si>
    <t>高原町</t>
  </si>
  <si>
    <t>大川村</t>
  </si>
  <si>
    <t>綾町</t>
  </si>
  <si>
    <t>仁淀川町</t>
  </si>
  <si>
    <t>新富町</t>
  </si>
  <si>
    <t>梼原町</t>
  </si>
  <si>
    <t>木城町</t>
  </si>
  <si>
    <t>津野町</t>
  </si>
  <si>
    <t>川南町</t>
  </si>
  <si>
    <t>高畠町</t>
  </si>
  <si>
    <t>大月町</t>
  </si>
  <si>
    <t>都農町</t>
  </si>
  <si>
    <t>三原村</t>
  </si>
  <si>
    <t>小竹町</t>
  </si>
  <si>
    <t>日之影町</t>
  </si>
  <si>
    <t>糸田町</t>
  </si>
  <si>
    <t>五ヶ瀬町</t>
  </si>
  <si>
    <t>大任町</t>
  </si>
  <si>
    <t>鹿児島県</t>
  </si>
  <si>
    <t>十島村</t>
  </si>
  <si>
    <t>三川町</t>
  </si>
  <si>
    <t>築上町</t>
  </si>
  <si>
    <t>湧水町</t>
  </si>
  <si>
    <t>庄内町</t>
  </si>
  <si>
    <t>上峰町</t>
  </si>
  <si>
    <t>大崎町</t>
  </si>
  <si>
    <t>玄海町</t>
  </si>
  <si>
    <t>東串良町</t>
  </si>
  <si>
    <t>福島市</t>
  </si>
  <si>
    <t>大町町</t>
  </si>
  <si>
    <t>南大隅町</t>
  </si>
  <si>
    <t>会津若松市</t>
  </si>
  <si>
    <t>東彼杵町</t>
  </si>
  <si>
    <t>肝付町</t>
  </si>
  <si>
    <t>郡山市</t>
  </si>
  <si>
    <t>川棚町</t>
  </si>
  <si>
    <t>瀬戸内町</t>
  </si>
  <si>
    <t>いわき市</t>
  </si>
  <si>
    <t>小値賀町</t>
  </si>
  <si>
    <t>龍郷町</t>
  </si>
  <si>
    <t>白河市</t>
  </si>
  <si>
    <t>和水町</t>
  </si>
  <si>
    <t>知名町</t>
  </si>
  <si>
    <t>須賀川市</t>
  </si>
  <si>
    <t>産山村</t>
  </si>
  <si>
    <t>沖縄県</t>
  </si>
  <si>
    <t>伊江村</t>
  </si>
  <si>
    <t>喜多方市</t>
  </si>
  <si>
    <t>西原村</t>
  </si>
  <si>
    <t>嘉手納町</t>
  </si>
  <si>
    <t>相馬市</t>
  </si>
  <si>
    <t>芦北町</t>
  </si>
  <si>
    <t>伊平屋村</t>
  </si>
  <si>
    <t>二本松市</t>
  </si>
  <si>
    <t>相良村</t>
  </si>
  <si>
    <t>竹富町</t>
  </si>
  <si>
    <t>田村市</t>
  </si>
  <si>
    <t>五木村</t>
  </si>
  <si>
    <t>南相馬市</t>
  </si>
  <si>
    <t>球磨村</t>
  </si>
  <si>
    <t>津久見市</t>
  </si>
  <si>
    <t>本宮市</t>
  </si>
  <si>
    <t>姫島村</t>
  </si>
  <si>
    <t>三股町</t>
  </si>
  <si>
    <t>西米良村</t>
  </si>
  <si>
    <t>諸塚村</t>
  </si>
  <si>
    <t>椎葉村</t>
  </si>
  <si>
    <t>三島村</t>
  </si>
  <si>
    <t>長島町</t>
  </si>
  <si>
    <t>錦江町</t>
  </si>
  <si>
    <t>中種子町</t>
  </si>
  <si>
    <t>南種子町</t>
  </si>
  <si>
    <t>南会津町</t>
  </si>
  <si>
    <t>大和村</t>
  </si>
  <si>
    <t>宇検村</t>
  </si>
  <si>
    <t>喜界町</t>
  </si>
  <si>
    <t>天城町</t>
  </si>
  <si>
    <t>伊仙町</t>
  </si>
  <si>
    <t>会津坂下町</t>
  </si>
  <si>
    <t>与論町</t>
  </si>
  <si>
    <t>大宜味村</t>
  </si>
  <si>
    <t>東村</t>
  </si>
  <si>
    <t>今帰仁村</t>
  </si>
  <si>
    <t>恩納村</t>
  </si>
  <si>
    <t>宜野座村</t>
  </si>
  <si>
    <t>金武町</t>
  </si>
  <si>
    <t>渡嘉敷村</t>
  </si>
  <si>
    <t>座間味村</t>
  </si>
  <si>
    <t>粟国村</t>
  </si>
  <si>
    <t>矢吹町</t>
  </si>
  <si>
    <t>渡名喜村</t>
  </si>
  <si>
    <t>棚倉町</t>
  </si>
  <si>
    <t>南大東村</t>
  </si>
  <si>
    <t>北大東村</t>
  </si>
  <si>
    <t>伊是名村</t>
  </si>
  <si>
    <t>多良間村</t>
  </si>
  <si>
    <t>石川町</t>
  </si>
  <si>
    <t>与那国町</t>
  </si>
  <si>
    <t>玉川村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</si>
  <si>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</si>
  <si>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</si>
  <si>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</si>
  <si>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</si>
  <si>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</si>
  <si>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</si>
  <si>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</si>
  <si>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</si>
  <si>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</si>
  <si>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</si>
  <si>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</si>
  <si>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</si>
  <si>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</si>
  <si>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</si>
  <si>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</si>
  <si>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</si>
  <si>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</si>
  <si>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</si>
  <si>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</si>
  <si>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</si>
  <si>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</si>
  <si>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</si>
  <si>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</si>
  <si>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</si>
  <si>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</si>
  <si>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桜川市</t>
  </si>
  <si>
    <t>神栖市</t>
  </si>
  <si>
    <t>鉾田市</t>
  </si>
  <si>
    <t>つくばみらい市</t>
  </si>
  <si>
    <t>小美玉市</t>
  </si>
  <si>
    <t>茨城町</t>
  </si>
  <si>
    <t>東海村</t>
  </si>
  <si>
    <t>境町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</si>
  <si>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</si>
  <si>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</si>
  <si>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</si>
  <si>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</si>
  <si>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</si>
  <si>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</si>
  <si>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</si>
  <si>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</si>
  <si>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</si>
  <si>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</si>
  <si>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</si>
  <si>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</si>
  <si>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</si>
  <si>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</si>
  <si>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壬生町</t>
  </si>
  <si>
    <t>前橋市</t>
  </si>
  <si>
    <t>高崎市</t>
  </si>
  <si>
    <t>桐生市</t>
  </si>
  <si>
    <t>伊勢崎市</t>
  </si>
  <si>
    <t>太田市</t>
  </si>
  <si>
    <t>沼田市</t>
  </si>
  <si>
    <t>館林市</t>
  </si>
  <si>
    <t>渋川市</t>
  </si>
  <si>
    <t>藤岡市</t>
  </si>
  <si>
    <t>富岡市</t>
  </si>
  <si>
    <t>安中市</t>
  </si>
  <si>
    <t>みどり市</t>
  </si>
  <si>
    <t>吉岡町</t>
  </si>
  <si>
    <t>玉村町</t>
  </si>
  <si>
    <t>大泉町</t>
  </si>
  <si>
    <t>さいたま市西区</t>
  </si>
  <si>
    <t>さいたましにしく</t>
  </si>
  <si>
    <t>さいたま市北区</t>
  </si>
  <si>
    <t>さいたましきたく</t>
  </si>
  <si>
    <t>さいたま市大宮区</t>
  </si>
  <si>
    <t>さいたましおおみやく</t>
  </si>
  <si>
    <t>さいたま市見沼区</t>
  </si>
  <si>
    <t>さいたましみぬまく</t>
  </si>
  <si>
    <t>さいたま市中央区</t>
  </si>
  <si>
    <t>さいたましちゅうおうく</t>
  </si>
  <si>
    <t>さいたま市桜区</t>
  </si>
  <si>
    <t>さいたましさくらく</t>
  </si>
  <si>
    <t>さいたま市浦和区</t>
  </si>
  <si>
    <t>さいたましうらわく</t>
  </si>
  <si>
    <t>さいたま市南区</t>
  </si>
  <si>
    <t>さいたましみなみく</t>
  </si>
  <si>
    <t>さいたま市緑区</t>
  </si>
  <si>
    <t>さいたましみどりく</t>
  </si>
  <si>
    <t>さいたま市岩槻区</t>
  </si>
  <si>
    <t>さいたましいわつきく</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</si>
  <si>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</si>
  <si>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</si>
  <si>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</si>
  <si>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</si>
  <si>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</si>
  <si>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</si>
  <si>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</si>
  <si>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</si>
  <si>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</si>
  <si>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</si>
  <si>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</si>
  <si>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</si>
  <si>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</si>
  <si>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</si>
  <si>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</si>
  <si>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</si>
  <si>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</si>
  <si>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</si>
  <si>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</si>
  <si>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</si>
  <si>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</si>
  <si>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</si>
  <si>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</si>
  <si>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</si>
  <si>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</si>
  <si>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</si>
  <si>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</si>
  <si>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</si>
  <si>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</si>
  <si>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</si>
  <si>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</si>
  <si>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</si>
  <si>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</si>
  <si>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</si>
  <si>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</si>
  <si>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</si>
  <si>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</si>
  <si>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</si>
  <si>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</si>
  <si>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</si>
  <si>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</si>
  <si>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嵐山町</t>
  </si>
  <si>
    <t>上里町</t>
  </si>
  <si>
    <t>寄居町</t>
  </si>
  <si>
    <t>杉戸町</t>
  </si>
  <si>
    <t>和気町</t>
    <phoneticPr fontId="1"/>
  </si>
  <si>
    <t>千葉市中央区</t>
  </si>
  <si>
    <t>ちばしちゅうおうく</t>
  </si>
  <si>
    <t>千葉市花見川区</t>
  </si>
  <si>
    <t>ちばしはなみがわく</t>
  </si>
  <si>
    <t>千葉市稲毛区</t>
  </si>
  <si>
    <t>ちばしいなげく</t>
  </si>
  <si>
    <t>千葉市若葉区</t>
  </si>
  <si>
    <t>ちばしわかばく</t>
  </si>
  <si>
    <t>千葉市緑区</t>
  </si>
  <si>
    <t>ちばしみどりく</t>
  </si>
  <si>
    <t>千葉市美浜区</t>
  </si>
  <si>
    <t>ちばしみはまく</t>
  </si>
  <si>
    <t>銚子市</t>
  </si>
  <si>
    <t>市川市</t>
  </si>
  <si>
    <t>船橋市</t>
  </si>
  <si>
    <t>館山市</t>
  </si>
  <si>
    <t>木更津市</t>
  </si>
  <si>
    <t>松戸市</t>
  </si>
  <si>
    <t>野田市</t>
  </si>
  <si>
    <t>茂原市</t>
  </si>
  <si>
    <t>成田市</t>
  </si>
  <si>
    <t>佐倉市</t>
  </si>
  <si>
    <t>東金市</t>
  </si>
  <si>
    <t>旭市</t>
  </si>
  <si>
    <t>習志野市</t>
  </si>
  <si>
    <t>柏市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</si>
  <si>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</si>
  <si>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</si>
  <si>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</si>
  <si>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</si>
  <si>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</si>
  <si>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</si>
  <si>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</si>
  <si>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</si>
  <si>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</si>
  <si>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</si>
  <si>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</si>
  <si>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</si>
  <si>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</si>
  <si>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</si>
  <si>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</si>
  <si>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匝瑳市</t>
  </si>
  <si>
    <t>香取市</t>
  </si>
  <si>
    <t>山武市</t>
  </si>
  <si>
    <t>いすみ市</t>
  </si>
  <si>
    <t>大網白里市</t>
    <rPh sb="4" eb="5">
      <t>シ</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</si>
  <si>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</si>
  <si>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</si>
  <si>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</si>
  <si>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</si>
  <si>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</si>
  <si>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</si>
  <si>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</si>
  <si>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</si>
  <si>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</si>
  <si>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</si>
  <si>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</si>
  <si>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</si>
  <si>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</si>
  <si>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</si>
  <si>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</si>
  <si>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</si>
  <si>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</si>
  <si>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</si>
  <si>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</si>
  <si>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</si>
  <si>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</si>
  <si>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</si>
  <si>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</si>
  <si>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</si>
  <si>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</si>
  <si>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</si>
  <si>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</si>
  <si>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</si>
  <si>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</si>
  <si>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</si>
  <si>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</si>
  <si>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</si>
  <si>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</si>
  <si>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</si>
  <si>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</si>
  <si>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</si>
  <si>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</si>
  <si>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</si>
  <si>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</si>
  <si>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</si>
  <si>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</si>
  <si>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</si>
  <si>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</si>
  <si>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</si>
  <si>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</si>
  <si>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</si>
  <si>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</si>
  <si>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</si>
  <si>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</si>
  <si>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</si>
  <si>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</si>
  <si>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大島町</t>
  </si>
  <si>
    <t>八丈町</t>
  </si>
  <si>
    <t>横浜市鶴見区</t>
  </si>
  <si>
    <t>よこはましつるみく</t>
  </si>
  <si>
    <t>横浜市神奈川区</t>
  </si>
  <si>
    <t>よこはましかながわく</t>
  </si>
  <si>
    <t>横浜市西区</t>
  </si>
  <si>
    <t>よこはましにしく</t>
  </si>
  <si>
    <t>横浜市中区</t>
  </si>
  <si>
    <t>よこはましなかく</t>
  </si>
  <si>
    <t>横浜市南区</t>
  </si>
  <si>
    <t>よこはましみなみく</t>
  </si>
  <si>
    <t>横浜市保土ケ谷区</t>
  </si>
  <si>
    <t>よこはましほどがやく</t>
  </si>
  <si>
    <t>横浜市磯子区</t>
  </si>
  <si>
    <t>よこはましいそごく</t>
  </si>
  <si>
    <t>横浜市金沢区</t>
  </si>
  <si>
    <t>よこはましかなざわく</t>
  </si>
  <si>
    <t>横浜市港北区</t>
  </si>
  <si>
    <t>よこはましこうほくく</t>
  </si>
  <si>
    <t>横浜市戸塚区</t>
  </si>
  <si>
    <t>よこはましとつかく</t>
  </si>
  <si>
    <t>横浜市港南区</t>
  </si>
  <si>
    <t>よこはましこうなんく</t>
  </si>
  <si>
    <t>横浜市旭区</t>
  </si>
  <si>
    <t>よこはましあさひく</t>
  </si>
  <si>
    <t>横浜市緑区</t>
  </si>
  <si>
    <t>よこはましみどりく</t>
  </si>
  <si>
    <t>横浜市瀬谷区</t>
  </si>
  <si>
    <t>よこはましせやく</t>
  </si>
  <si>
    <t>横浜市栄区</t>
  </si>
  <si>
    <t>よこはましさかえく</t>
  </si>
  <si>
    <t>横浜市泉区</t>
  </si>
  <si>
    <t>よこはましいずみく</t>
  </si>
  <si>
    <t>横浜市青葉区</t>
  </si>
  <si>
    <t>よこはましあおばく</t>
  </si>
  <si>
    <t>横浜市都筑区</t>
  </si>
  <si>
    <t>よこはましつづきく</t>
  </si>
  <si>
    <t>川崎市川崎区</t>
  </si>
  <si>
    <t>かわさきしかわさきく</t>
  </si>
  <si>
    <t>川崎市幸区</t>
  </si>
  <si>
    <t>かわさきしさいわいく</t>
  </si>
  <si>
    <t>川崎市中原区</t>
  </si>
  <si>
    <t>かわさきしなかはらく</t>
  </si>
  <si>
    <t>川崎市高津区</t>
  </si>
  <si>
    <t>かわさきしたかつく</t>
  </si>
  <si>
    <t>川崎市多摩区</t>
  </si>
  <si>
    <t>かわさきしたまく</t>
  </si>
  <si>
    <t>川崎市宮前区</t>
  </si>
  <si>
    <t>かわさきしみやまえく</t>
  </si>
  <si>
    <t>川崎市麻生区</t>
  </si>
  <si>
    <t>かわさきしあさおく</t>
  </si>
  <si>
    <t>相模原市緑区</t>
    <rPh sb="0" eb="4">
      <t>サガミハラシ</t>
    </rPh>
    <rPh sb="4" eb="6">
      <t>ミドリク</t>
    </rPh>
    <phoneticPr fontId="26"/>
  </si>
  <si>
    <t>さがみはらしみどりく</t>
    <phoneticPr fontId="26"/>
  </si>
  <si>
    <t>相模原市中央区</t>
    <rPh sb="0" eb="4">
      <t>サガミハラシ</t>
    </rPh>
    <rPh sb="4" eb="7">
      <t>チュウオウク</t>
    </rPh>
    <phoneticPr fontId="26"/>
  </si>
  <si>
    <t>さがみはらしちゅうおうく</t>
    <phoneticPr fontId="26"/>
  </si>
  <si>
    <t>相模原市南区</t>
    <rPh sb="0" eb="4">
      <t>サガミハラシ</t>
    </rPh>
    <rPh sb="4" eb="6">
      <t>ミナミク</t>
    </rPh>
    <phoneticPr fontId="26"/>
  </si>
  <si>
    <t>さがみはらしみなみく</t>
    <phoneticPr fontId="26"/>
  </si>
  <si>
    <t>横須賀市</t>
  </si>
  <si>
    <t>平塚市</t>
  </si>
  <si>
    <t>鎌倉市</t>
  </si>
  <si>
    <t>藤沢市</t>
  </si>
  <si>
    <t>小田原市</t>
  </si>
  <si>
    <t>茅ヶ崎市</t>
  </si>
  <si>
    <t>逗子市</t>
  </si>
  <si>
    <t>三浦市</t>
  </si>
  <si>
    <t>秦野市</t>
  </si>
  <si>
    <t>厚木市</t>
  </si>
  <si>
    <t>大和市</t>
  </si>
  <si>
    <t>伊勢原市</t>
  </si>
  <si>
    <t>海老名市</t>
  </si>
  <si>
    <t>座間市</t>
  </si>
  <si>
    <t>綾瀬市</t>
  </si>
  <si>
    <t>寒川町</t>
  </si>
  <si>
    <t>二宮町</t>
  </si>
  <si>
    <t>大井町</t>
  </si>
  <si>
    <t>開成町</t>
  </si>
  <si>
    <t>愛川町</t>
  </si>
  <si>
    <t>新潟市北区</t>
  </si>
  <si>
    <t>にいがたしきたく</t>
  </si>
  <si>
    <t>新潟市東区</t>
  </si>
  <si>
    <t>にいがたしひがしく</t>
  </si>
  <si>
    <t>新潟市中央区</t>
  </si>
  <si>
    <t>にいがたしちゅうおうく</t>
  </si>
  <si>
    <t>新潟市江南区</t>
  </si>
  <si>
    <t>にいがたしこうなんく</t>
  </si>
  <si>
    <t>新潟市秋葉区</t>
  </si>
  <si>
    <t>にいがたしあきはく</t>
  </si>
  <si>
    <t>新潟市南区</t>
  </si>
  <si>
    <t>にいがたしみなみく</t>
  </si>
  <si>
    <t>新潟市西区</t>
  </si>
  <si>
    <t>にいがたしにしく</t>
  </si>
  <si>
    <t>新潟市西蒲区</t>
  </si>
  <si>
    <t>にいがたしにしかんく</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</si>
  <si>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</si>
  <si>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</si>
  <si>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</si>
  <si>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</si>
  <si>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</si>
  <si>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</si>
  <si>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</si>
  <si>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</si>
  <si>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</si>
  <si>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</si>
  <si>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</si>
  <si>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</si>
  <si>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</si>
  <si>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</si>
  <si>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</si>
  <si>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</si>
  <si>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</si>
  <si>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</si>
  <si>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</si>
  <si>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津南町</t>
  </si>
  <si>
    <t>富山市</t>
  </si>
  <si>
    <t>高岡市</t>
  </si>
  <si>
    <t>魚津市</t>
  </si>
  <si>
    <t>氷見市</t>
  </si>
  <si>
    <t>滑川市</t>
  </si>
  <si>
    <t>黒部市</t>
  </si>
  <si>
    <t>砺波市</t>
  </si>
  <si>
    <t>小矢部市</t>
  </si>
  <si>
    <t>南砺市</t>
  </si>
  <si>
    <t>射水市</t>
  </si>
  <si>
    <t>入善町</t>
  </si>
  <si>
    <t>金沢市</t>
  </si>
  <si>
    <t>七尾市</t>
  </si>
  <si>
    <t>小松市</t>
  </si>
  <si>
    <t>輪島市</t>
  </si>
  <si>
    <t>珠洲市</t>
  </si>
  <si>
    <t>加賀市</t>
  </si>
  <si>
    <t>羽咋市</t>
  </si>
  <si>
    <t>かほく市</t>
  </si>
  <si>
    <t>白山市</t>
  </si>
  <si>
    <t>野々市市</t>
  </si>
  <si>
    <t>川北町</t>
  </si>
  <si>
    <t>津幡町</t>
  </si>
  <si>
    <t>志賀町</t>
  </si>
  <si>
    <t>中能登町</t>
  </si>
  <si>
    <t>穴水町</t>
  </si>
  <si>
    <t>福井市</t>
  </si>
  <si>
    <t>敦賀市</t>
  </si>
  <si>
    <t>小浜市</t>
  </si>
  <si>
    <t>大野市</t>
  </si>
  <si>
    <t>勝山市</t>
  </si>
  <si>
    <t>鯖江市</t>
  </si>
  <si>
    <t>あわら市</t>
  </si>
  <si>
    <t>越前市</t>
  </si>
  <si>
    <t>坂井市</t>
  </si>
  <si>
    <t>甲府市</t>
  </si>
  <si>
    <t>富士吉田市</t>
  </si>
  <si>
    <t>都留市</t>
  </si>
  <si>
    <t>山梨市</t>
  </si>
  <si>
    <t>韮崎市</t>
  </si>
  <si>
    <t>南アルプス市</t>
  </si>
  <si>
    <t>北杜市</t>
  </si>
  <si>
    <t>甲斐市</t>
  </si>
  <si>
    <t>笛吹市</t>
  </si>
  <si>
    <t>上野原市</t>
  </si>
  <si>
    <t>中央市</t>
  </si>
  <si>
    <t>身延町</t>
  </si>
  <si>
    <t>昭和町</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</si>
  <si>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</si>
  <si>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</si>
  <si>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</si>
  <si>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</si>
  <si>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</si>
  <si>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</si>
  <si>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</si>
  <si>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</si>
  <si>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</si>
  <si>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</si>
  <si>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</si>
  <si>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</si>
  <si>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</si>
  <si>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</si>
  <si>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</si>
  <si>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</si>
  <si>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</si>
  <si>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</si>
  <si>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</si>
  <si>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軽井沢町</t>
  </si>
  <si>
    <t>下諏訪町</t>
  </si>
  <si>
    <t>箕輪町</t>
  </si>
  <si>
    <t>木曽町</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</si>
  <si>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</si>
  <si>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</si>
  <si>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</si>
  <si>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</si>
  <si>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</si>
  <si>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</si>
  <si>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</si>
  <si>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</si>
  <si>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</si>
  <si>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</si>
  <si>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</si>
  <si>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</si>
  <si>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</si>
  <si>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</si>
  <si>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</si>
  <si>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</si>
  <si>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本巣市</t>
  </si>
  <si>
    <t>郡上市</t>
  </si>
  <si>
    <t>下呂市</t>
  </si>
  <si>
    <t>海津市</t>
  </si>
  <si>
    <t>岐南町</t>
  </si>
  <si>
    <t>養老町</t>
  </si>
  <si>
    <t>垂井町</t>
  </si>
  <si>
    <t>大野町</t>
  </si>
  <si>
    <t>北方町</t>
  </si>
  <si>
    <t>御嵩町</t>
  </si>
  <si>
    <t>静岡市葵区</t>
  </si>
  <si>
    <t>しずおかしあおいく</t>
  </si>
  <si>
    <t>静岡市駿河区</t>
  </si>
  <si>
    <t>しずおかしするがく</t>
  </si>
  <si>
    <t>静岡市清水区</t>
  </si>
  <si>
    <t>しずおかししみずく</t>
  </si>
  <si>
    <t>浜松市中央区</t>
    <rPh sb="3" eb="6">
      <t>チュウオウク</t>
    </rPh>
    <phoneticPr fontId="26"/>
  </si>
  <si>
    <t>はままつしちゅうおうく</t>
    <phoneticPr fontId="26"/>
  </si>
  <si>
    <t>浜松市浜名区</t>
    <rPh sb="4" eb="5">
      <t>ナ</t>
    </rPh>
    <phoneticPr fontId="26"/>
  </si>
  <si>
    <t>はままつしはまなく</t>
    <phoneticPr fontId="26"/>
  </si>
  <si>
    <t>浜松市天竜区</t>
  </si>
  <si>
    <t>はままつしてんりゅうく</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</si>
  <si>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</si>
  <si>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</si>
  <si>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</si>
  <si>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</si>
  <si>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</si>
  <si>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</si>
  <si>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</si>
  <si>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</si>
  <si>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</si>
  <si>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</si>
  <si>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</si>
  <si>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</si>
  <si>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</si>
  <si>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</si>
  <si>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</si>
  <si>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</si>
  <si>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御前崎市</t>
  </si>
  <si>
    <t>菊川市</t>
  </si>
  <si>
    <t>伊豆の国市</t>
  </si>
  <si>
    <t>牧之原市</t>
  </si>
  <si>
    <t>函南町</t>
  </si>
  <si>
    <t>長泉町</t>
  </si>
  <si>
    <t>吉田町</t>
  </si>
  <si>
    <t>名古屋市千種区</t>
  </si>
  <si>
    <t>なごやしちくさく</t>
  </si>
  <si>
    <t>名古屋市東区</t>
  </si>
  <si>
    <t>なごやしひがしく</t>
  </si>
  <si>
    <t>名古屋市北区</t>
  </si>
  <si>
    <t>なごやしきたく</t>
  </si>
  <si>
    <t>名古屋市西区</t>
  </si>
  <si>
    <t>なごやしにしく</t>
  </si>
  <si>
    <t>名古屋市中村区</t>
  </si>
  <si>
    <t>なごやしなかむらく</t>
  </si>
  <si>
    <t>名古屋市中区</t>
  </si>
  <si>
    <t>なごやしなかく</t>
  </si>
  <si>
    <t>名古屋市昭和区</t>
  </si>
  <si>
    <t>なごやししょうわく</t>
  </si>
  <si>
    <t>名古屋市瑞穂区</t>
  </si>
  <si>
    <t>なごやしみずほく</t>
  </si>
  <si>
    <t>名古屋市熱田区</t>
  </si>
  <si>
    <t>なごやしあつたく</t>
  </si>
  <si>
    <t>名古屋市中川区</t>
  </si>
  <si>
    <t>なごやしなかがわく</t>
  </si>
  <si>
    <t>名古屋市港区</t>
  </si>
  <si>
    <t>なごやしみなとく</t>
  </si>
  <si>
    <t>名古屋市南区</t>
  </si>
  <si>
    <t>なごやしみなみく</t>
  </si>
  <si>
    <t>名古屋市守山区</t>
  </si>
  <si>
    <t>なごやしもりやまく</t>
  </si>
  <si>
    <t>名古屋市緑区</t>
  </si>
  <si>
    <t>なごやしみどりく</t>
  </si>
  <si>
    <t>名古屋市名東区</t>
  </si>
  <si>
    <t>なごやしめいとうく</t>
  </si>
  <si>
    <t>名古屋市天白区</t>
  </si>
  <si>
    <t>なごやしてんぱくく</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</si>
  <si>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</si>
  <si>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</si>
  <si>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</si>
  <si>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</si>
  <si>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</si>
  <si>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</si>
  <si>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</si>
  <si>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</si>
  <si>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</si>
  <si>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</si>
  <si>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</si>
  <si>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</si>
  <si>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</si>
  <si>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</si>
  <si>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</si>
  <si>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</si>
  <si>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</si>
  <si>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</si>
  <si>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</si>
  <si>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</si>
  <si>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</si>
  <si>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</si>
  <si>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</si>
  <si>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</si>
  <si>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</si>
  <si>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</si>
  <si>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</si>
  <si>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</si>
  <si>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</si>
  <si>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</si>
  <si>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</si>
  <si>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</si>
  <si>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</si>
  <si>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</si>
  <si>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</si>
  <si>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</si>
  <si>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</si>
  <si>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</si>
  <si>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</si>
  <si>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扶桑町</t>
  </si>
  <si>
    <t>蟹江町</t>
  </si>
  <si>
    <t>阿久比町</t>
  </si>
  <si>
    <t>東浦町</t>
  </si>
  <si>
    <t>武豊町</t>
  </si>
  <si>
    <t>幸田町</t>
  </si>
  <si>
    <t>津市</t>
  </si>
  <si>
    <t>四日市市</t>
  </si>
  <si>
    <t>伊勢市</t>
  </si>
  <si>
    <t>松阪市</t>
  </si>
  <si>
    <t>桑名市</t>
  </si>
  <si>
    <t>鈴鹿市</t>
  </si>
  <si>
    <t>名張市</t>
  </si>
  <si>
    <t>尾鷲市</t>
  </si>
  <si>
    <t>亀山市</t>
  </si>
  <si>
    <t>鳥羽市</t>
  </si>
  <si>
    <t>熊野市</t>
  </si>
  <si>
    <t>いなべ市</t>
  </si>
  <si>
    <t>志摩市</t>
  </si>
  <si>
    <t>伊賀市</t>
  </si>
  <si>
    <t>東員町</t>
  </si>
  <si>
    <t>菰野町</t>
  </si>
  <si>
    <t>川越町</t>
  </si>
  <si>
    <t>多気町</t>
  </si>
  <si>
    <t>大津市</t>
  </si>
  <si>
    <t>彦根市</t>
  </si>
  <si>
    <t>長浜市</t>
  </si>
  <si>
    <t>近江八幡市</t>
  </si>
  <si>
    <t>草津市</t>
  </si>
  <si>
    <t>守山市</t>
  </si>
  <si>
    <t>栗東市</t>
  </si>
  <si>
    <t>甲賀市</t>
  </si>
  <si>
    <t>野洲市</t>
  </si>
  <si>
    <t>湖南市</t>
  </si>
  <si>
    <t>高島市</t>
  </si>
  <si>
    <t>東近江市</t>
  </si>
  <si>
    <t>京都市北区</t>
  </si>
  <si>
    <t>きょうとしきたく</t>
  </si>
  <si>
    <t>京都市上京区</t>
  </si>
  <si>
    <t>きょうとしかみぎょうく</t>
  </si>
  <si>
    <t>京都市左京区</t>
  </si>
  <si>
    <t>きょうとしさきょうく</t>
  </si>
  <si>
    <t>京都市中京区</t>
  </si>
  <si>
    <t>きょうとしなかぎょうく</t>
  </si>
  <si>
    <t>京都市東山区</t>
  </si>
  <si>
    <t>きょうとしひがしやまく</t>
  </si>
  <si>
    <t>京都市下京区</t>
  </si>
  <si>
    <t>きょうとししもぎょうく</t>
  </si>
  <si>
    <t>京都市南区</t>
  </si>
  <si>
    <t>きょうとしみなみく</t>
  </si>
  <si>
    <t>京都市右京区</t>
  </si>
  <si>
    <t>きょうとしうきょうく</t>
  </si>
  <si>
    <t>京都市伏見区</t>
  </si>
  <si>
    <t>きょうとしふしみく</t>
  </si>
  <si>
    <t>京都市山科区</t>
  </si>
  <si>
    <t>きょうとしやましなく</t>
  </si>
  <si>
    <t>京都市西京区</t>
  </si>
  <si>
    <t>きょうとしにしきょうく</t>
  </si>
  <si>
    <t>福知山市</t>
  </si>
  <si>
    <t>舞鶴市</t>
  </si>
  <si>
    <t>綾部市</t>
  </si>
  <si>
    <t>宇治市</t>
  </si>
  <si>
    <t>宮津市</t>
  </si>
  <si>
    <t>亀岡市</t>
  </si>
  <si>
    <t>城陽市</t>
  </si>
  <si>
    <t>向日市</t>
  </si>
  <si>
    <t>長岡京市</t>
  </si>
  <si>
    <t>八幡市</t>
  </si>
  <si>
    <t>京田辺市</t>
  </si>
  <si>
    <t>京丹後市</t>
  </si>
  <si>
    <t>木津川市</t>
  </si>
  <si>
    <t>久御山町</t>
  </si>
  <si>
    <t>与謝野町</t>
  </si>
  <si>
    <t>大阪市都島区</t>
  </si>
  <si>
    <t>おおさかしみやこじまく</t>
  </si>
  <si>
    <t>大阪市福島区</t>
  </si>
  <si>
    <t>おおさかしふくしまく</t>
  </si>
  <si>
    <t>大阪市此花区</t>
  </si>
  <si>
    <t>おおさかしこのはなく</t>
  </si>
  <si>
    <t>大阪市西区</t>
  </si>
  <si>
    <t>おおさかしにしく</t>
  </si>
  <si>
    <t>大阪市港区</t>
  </si>
  <si>
    <t>おおさかしみなとく</t>
  </si>
  <si>
    <t>大阪市大正区</t>
  </si>
  <si>
    <t>おおさかしたいしょうく</t>
  </si>
  <si>
    <t>大阪市天王寺区</t>
  </si>
  <si>
    <t>おおさかしてんのうじく</t>
  </si>
  <si>
    <t>大阪市浪速区</t>
  </si>
  <si>
    <t>おおさかしなにわく</t>
  </si>
  <si>
    <t>大阪市西淀川区</t>
  </si>
  <si>
    <t>おおさかしにしよどがわく</t>
  </si>
  <si>
    <t>大阪市東淀川区</t>
  </si>
  <si>
    <t>おおさかしひがしよどがわく</t>
  </si>
  <si>
    <t>大阪市東成区</t>
  </si>
  <si>
    <t>おおさかしひがしなりく</t>
  </si>
  <si>
    <t>大阪市生野区</t>
  </si>
  <si>
    <t>おおさかしいくのく</t>
  </si>
  <si>
    <t>大阪市旭区</t>
  </si>
  <si>
    <t>おおさかしあさひく</t>
  </si>
  <si>
    <t>大阪市城東区</t>
  </si>
  <si>
    <t>おおさかしじょうとうく</t>
  </si>
  <si>
    <t>大阪市阿倍野区</t>
  </si>
  <si>
    <t>おおさかしあべのく</t>
  </si>
  <si>
    <t>大阪市住吉区</t>
  </si>
  <si>
    <t>おおさかしすみよしく</t>
  </si>
  <si>
    <t>大阪市東住吉区</t>
  </si>
  <si>
    <t>おおさかしひがしすみよしく</t>
  </si>
  <si>
    <t>大阪市西成区</t>
  </si>
  <si>
    <t>おおさかしにしなりく</t>
  </si>
  <si>
    <t>大阪市淀川区</t>
  </si>
  <si>
    <t>おおさかしよどがわく</t>
  </si>
  <si>
    <t>大阪市鶴見区</t>
  </si>
  <si>
    <t>おおさかしつるみく</t>
  </si>
  <si>
    <t>大阪市住之江区</t>
  </si>
  <si>
    <t>おおさかしすみのえく</t>
  </si>
  <si>
    <t>大阪市平野区</t>
  </si>
  <si>
    <t>おおさかしひらのく</t>
  </si>
  <si>
    <t>大阪市北区</t>
  </si>
  <si>
    <t>おおさかしきたく</t>
  </si>
  <si>
    <t>大阪市中央区</t>
  </si>
  <si>
    <t>おおさかしちゅうおうく</t>
  </si>
  <si>
    <t>堺市堺区</t>
  </si>
  <si>
    <t>さかいしさかいく</t>
  </si>
  <si>
    <t>堺市中区</t>
  </si>
  <si>
    <t>さかいしなかく</t>
  </si>
  <si>
    <t>堺市東区</t>
  </si>
  <si>
    <t>さかいしひがしく</t>
  </si>
  <si>
    <t>堺市西区</t>
  </si>
  <si>
    <t>さかいしにしく</t>
  </si>
  <si>
    <t>堺市南区</t>
  </si>
  <si>
    <t>さかいしみなみく</t>
  </si>
  <si>
    <t>堺市北区</t>
  </si>
  <si>
    <t>さかいしきたく</t>
  </si>
  <si>
    <t>堺市美原区</t>
  </si>
  <si>
    <t>さかいしみはらく</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</si>
  <si>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</si>
  <si>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</si>
  <si>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</si>
  <si>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</si>
  <si>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</si>
  <si>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</si>
  <si>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</si>
  <si>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</si>
  <si>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</si>
  <si>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</si>
  <si>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</si>
  <si>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</si>
  <si>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</si>
  <si>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</si>
  <si>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</si>
  <si>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</si>
  <si>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</si>
  <si>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</si>
  <si>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</si>
  <si>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</si>
  <si>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</si>
  <si>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</si>
  <si>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</si>
  <si>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</si>
  <si>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</si>
  <si>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</si>
  <si>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</si>
  <si>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</si>
  <si>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</si>
  <si>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</si>
  <si>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</si>
  <si>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忠岡町</t>
  </si>
  <si>
    <t>熊取町</t>
  </si>
  <si>
    <t>田尻町</t>
  </si>
  <si>
    <t>神戸市東灘区</t>
  </si>
  <si>
    <t>こうべしひがしなだく</t>
  </si>
  <si>
    <t>神戸市灘区</t>
  </si>
  <si>
    <t>こうべしなだく</t>
  </si>
  <si>
    <t>神戸市兵庫区</t>
  </si>
  <si>
    <t>こうべしひょうごく</t>
  </si>
  <si>
    <t>神戸市長田区</t>
  </si>
  <si>
    <t>こうべしながたく</t>
  </si>
  <si>
    <t>神戸市須磨区</t>
  </si>
  <si>
    <t>こうべしすまく</t>
  </si>
  <si>
    <t>神戸市垂水区</t>
  </si>
  <si>
    <t>こうべしたるみく</t>
  </si>
  <si>
    <t>神戸市北区</t>
  </si>
  <si>
    <t>こうべしきたく</t>
  </si>
  <si>
    <t>神戸市中央区</t>
  </si>
  <si>
    <t>こうべしちゅうおうく</t>
  </si>
  <si>
    <t>神戸市西区</t>
  </si>
  <si>
    <t>こうべしにしく</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</si>
  <si>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</si>
  <si>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</si>
  <si>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</si>
  <si>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</si>
  <si>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</si>
  <si>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</si>
  <si>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</si>
  <si>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</si>
  <si>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</si>
  <si>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</si>
  <si>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</si>
  <si>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</si>
  <si>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</si>
  <si>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</si>
  <si>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</si>
  <si>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</si>
  <si>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</si>
  <si>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</si>
  <si>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</si>
  <si>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</si>
  <si>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丹波市</t>
  </si>
  <si>
    <t>南あわじ市</t>
  </si>
  <si>
    <t>朝来市</t>
  </si>
  <si>
    <t>淡路市</t>
  </si>
  <si>
    <t>宍粟市</t>
  </si>
  <si>
    <t>加東市</t>
  </si>
  <si>
    <t>たつの市</t>
  </si>
  <si>
    <t>猪名川町</t>
  </si>
  <si>
    <t>福崎町</t>
  </si>
  <si>
    <t>奈良市</t>
  </si>
  <si>
    <t>大和高田市</t>
  </si>
  <si>
    <t>大和郡山市</t>
  </si>
  <si>
    <t>天理市</t>
  </si>
  <si>
    <t>橿原市</t>
  </si>
  <si>
    <t>桜井市</t>
  </si>
  <si>
    <t>五條市</t>
  </si>
  <si>
    <t>御所市</t>
  </si>
  <si>
    <t>生駒市</t>
  </si>
  <si>
    <t>香芝市</t>
  </si>
  <si>
    <t>葛城市</t>
  </si>
  <si>
    <t>宇陀市</t>
  </si>
  <si>
    <t>斑鳩町</t>
  </si>
  <si>
    <t>田原本町</t>
  </si>
  <si>
    <t>上牧町</t>
  </si>
  <si>
    <t>王寺町</t>
  </si>
  <si>
    <t>和歌山市</t>
  </si>
  <si>
    <t>海南市</t>
  </si>
  <si>
    <t>橋本市</t>
  </si>
  <si>
    <t>有田市</t>
  </si>
  <si>
    <t>御坊市</t>
  </si>
  <si>
    <t>田辺市</t>
  </si>
  <si>
    <t>新宮市</t>
  </si>
  <si>
    <t>紀の川市</t>
  </si>
  <si>
    <t>岩出市</t>
  </si>
  <si>
    <t>かつらぎ町</t>
  </si>
  <si>
    <t>有田川町</t>
  </si>
  <si>
    <t>鳥取市</t>
  </si>
  <si>
    <t>米子市</t>
  </si>
  <si>
    <t>倉吉市</t>
  </si>
  <si>
    <t>境港市</t>
  </si>
  <si>
    <t>日吉津村</t>
  </si>
  <si>
    <t>松江市</t>
  </si>
  <si>
    <t>浜田市</t>
  </si>
  <si>
    <t>出雲市</t>
  </si>
  <si>
    <t>益田市</t>
  </si>
  <si>
    <t>大田市</t>
  </si>
  <si>
    <t>安来市</t>
  </si>
  <si>
    <t>江津市</t>
  </si>
  <si>
    <t>雲南市</t>
  </si>
  <si>
    <t>隠岐の島町</t>
  </si>
  <si>
    <t>岡山市北区</t>
  </si>
  <si>
    <t>おかやましきたく</t>
  </si>
  <si>
    <t>岡山市中区</t>
  </si>
  <si>
    <t>おかやましなかく</t>
  </si>
  <si>
    <t>岡山市東区</t>
  </si>
  <si>
    <t>おかやましひがしく</t>
  </si>
  <si>
    <t>岡山市南区</t>
  </si>
  <si>
    <t>おかやましみなみく</t>
  </si>
  <si>
    <t>倉敷市</t>
  </si>
  <si>
    <t>津山市</t>
  </si>
  <si>
    <t>玉野市</t>
  </si>
  <si>
    <t>笠岡市</t>
  </si>
  <si>
    <t>井原市</t>
  </si>
  <si>
    <t>総社市</t>
  </si>
  <si>
    <t>高梁市</t>
  </si>
  <si>
    <t>新見市</t>
  </si>
  <si>
    <t>備前市</t>
  </si>
  <si>
    <t>瀬戸内市</t>
  </si>
  <si>
    <t>赤磐市</t>
  </si>
  <si>
    <t>真庭市</t>
  </si>
  <si>
    <t>美作市</t>
  </si>
  <si>
    <t>浅口市</t>
  </si>
  <si>
    <t>広島市中区</t>
  </si>
  <si>
    <t>ひろしましなかく</t>
  </si>
  <si>
    <t>広島市東区</t>
  </si>
  <si>
    <t>ひろしましひがしく</t>
  </si>
  <si>
    <t>広島市南区</t>
  </si>
  <si>
    <t>ひろしましみなみく</t>
  </si>
  <si>
    <t>広島市西区</t>
  </si>
  <si>
    <t>ひろしましにしく</t>
  </si>
  <si>
    <t>広島市安佐南区</t>
  </si>
  <si>
    <t>ひろしましあさみなみく</t>
  </si>
  <si>
    <t>広島市安佐北区</t>
  </si>
  <si>
    <t>ひろしましあさきたく</t>
  </si>
  <si>
    <t>広島市安芸区</t>
  </si>
  <si>
    <t>ひろしましあきく</t>
  </si>
  <si>
    <t>広島市佐伯区</t>
  </si>
  <si>
    <t>ひろしましさえきく</t>
  </si>
  <si>
    <t>呉市</t>
  </si>
  <si>
    <t>竹原市</t>
  </si>
  <si>
    <t>三原市</t>
  </si>
  <si>
    <t>尾道市</t>
  </si>
  <si>
    <t>福山市</t>
  </si>
  <si>
    <t>三次市</t>
  </si>
  <si>
    <t>庄原市</t>
  </si>
  <si>
    <t>大竹市</t>
  </si>
  <si>
    <t>東広島市</t>
  </si>
  <si>
    <t>廿日市市</t>
  </si>
  <si>
    <t>安芸高田市</t>
  </si>
  <si>
    <t>江田島市</t>
  </si>
  <si>
    <t>府中町</t>
  </si>
  <si>
    <t>海田町</t>
  </si>
  <si>
    <t>坂町</t>
  </si>
  <si>
    <t>北広島町</t>
  </si>
  <si>
    <t>世羅町</t>
  </si>
  <si>
    <t>下関市</t>
  </si>
  <si>
    <t>宇部市</t>
  </si>
  <si>
    <t>山口市</t>
  </si>
  <si>
    <t>萩市</t>
  </si>
  <si>
    <t>防府市</t>
  </si>
  <si>
    <t>下松市</t>
  </si>
  <si>
    <t>岩国市</t>
  </si>
  <si>
    <t>光市</t>
  </si>
  <si>
    <t>長門市</t>
  </si>
  <si>
    <t>柳井市</t>
  </si>
  <si>
    <t>美祢市</t>
  </si>
  <si>
    <t>周南市</t>
  </si>
  <si>
    <t>山陽小野田市</t>
  </si>
  <si>
    <t>徳島市</t>
  </si>
  <si>
    <t>鳴門市</t>
  </si>
  <si>
    <t>小松島市</t>
  </si>
  <si>
    <t>阿南市</t>
  </si>
  <si>
    <t>吉野川市</t>
  </si>
  <si>
    <t>美馬市</t>
  </si>
  <si>
    <t>石井町</t>
  </si>
  <si>
    <t>美波町</t>
  </si>
  <si>
    <t>北島町</t>
  </si>
  <si>
    <t>藍住町</t>
  </si>
  <si>
    <t>上板町</t>
  </si>
  <si>
    <t>東みよし町</t>
  </si>
  <si>
    <t>高松市</t>
  </si>
  <si>
    <t>丸亀市</t>
  </si>
  <si>
    <t>坂出市</t>
  </si>
  <si>
    <t>善通寺市</t>
  </si>
  <si>
    <t>観音寺市</t>
  </si>
  <si>
    <t>さぬき市</t>
  </si>
  <si>
    <t>東かがわ市</t>
  </si>
  <si>
    <t>三豊市</t>
  </si>
  <si>
    <t>土庄町</t>
  </si>
  <si>
    <t>三木町</t>
  </si>
  <si>
    <t>宇多津町</t>
  </si>
  <si>
    <t>綾川町</t>
  </si>
  <si>
    <t>まんのう町</t>
  </si>
  <si>
    <t>松山市</t>
  </si>
  <si>
    <t>今治市</t>
  </si>
  <si>
    <t>宇和島市</t>
  </si>
  <si>
    <t>八幡浜市</t>
  </si>
  <si>
    <t>新居浜市</t>
  </si>
  <si>
    <t>西条市</t>
  </si>
  <si>
    <t>大洲市</t>
  </si>
  <si>
    <t>伊予市</t>
  </si>
  <si>
    <t>四国中央市</t>
  </si>
  <si>
    <t>西予市</t>
  </si>
  <si>
    <t>東温市</t>
  </si>
  <si>
    <t>砥部町</t>
  </si>
  <si>
    <t>鬼北町</t>
  </si>
  <si>
    <t>愛南町</t>
  </si>
  <si>
    <t>高知市</t>
  </si>
  <si>
    <t>安芸市</t>
  </si>
  <si>
    <t>南国市</t>
  </si>
  <si>
    <t>土佐市</t>
  </si>
  <si>
    <t>須崎市</t>
  </si>
  <si>
    <t>宿毛市</t>
  </si>
  <si>
    <t>土佐清水市</t>
  </si>
  <si>
    <t>四万十市</t>
  </si>
  <si>
    <t>香南市</t>
  </si>
  <si>
    <t>香美市</t>
  </si>
  <si>
    <t>いの町</t>
  </si>
  <si>
    <t>佐川町</t>
  </si>
  <si>
    <t>檮原町</t>
  </si>
  <si>
    <t>北九州市門司区</t>
  </si>
  <si>
    <t>きたきゅうしゅうしもじく</t>
  </si>
  <si>
    <t>北九州市若松区</t>
  </si>
  <si>
    <t>きたきゅうしゅうしわかまつく</t>
  </si>
  <si>
    <t>北九州市戸畑区</t>
  </si>
  <si>
    <t>きたきゅうしゅうしとばたく</t>
  </si>
  <si>
    <t>北九州市小倉北区</t>
  </si>
  <si>
    <t>きたきゅうしゅうしこくらきたく</t>
  </si>
  <si>
    <t>北九州市小倉南区</t>
  </si>
  <si>
    <t>きたきゅうしゅうしこくらみなみく</t>
  </si>
  <si>
    <t>北九州市八幡東区</t>
  </si>
  <si>
    <t>きたきゅうしゅうしやはたひがしく</t>
  </si>
  <si>
    <t>北九州市八幡西区</t>
  </si>
  <si>
    <t>きたきゅうしゅうしやはたにしく</t>
  </si>
  <si>
    <t>福岡市東区</t>
  </si>
  <si>
    <t>ふくおかしひがしく</t>
  </si>
  <si>
    <t>福岡市博多区</t>
  </si>
  <si>
    <t>ふくおかしはかたく</t>
  </si>
  <si>
    <t>福岡市中央区</t>
  </si>
  <si>
    <t>ふくおかしちゅうおうく</t>
  </si>
  <si>
    <t>福岡市南区</t>
  </si>
  <si>
    <t>ふくおかしみなみく</t>
  </si>
  <si>
    <t>福岡市西区</t>
  </si>
  <si>
    <t>ふくおかしにしく</t>
  </si>
  <si>
    <t>福岡市城南区</t>
  </si>
  <si>
    <t>ふくおかしじょうなんく</t>
  </si>
  <si>
    <t>福岡市早良区</t>
  </si>
  <si>
    <t>ふくおかしさわらく</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</si>
  <si>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</si>
  <si>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</si>
  <si>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</si>
  <si>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</si>
  <si>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</si>
  <si>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</si>
  <si>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</si>
  <si>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</si>
  <si>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</si>
  <si>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</si>
  <si>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</si>
  <si>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</si>
  <si>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</si>
  <si>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</si>
  <si>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</si>
  <si>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</si>
  <si>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</si>
  <si>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</si>
  <si>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</si>
  <si>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</si>
  <si>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</si>
  <si>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</si>
  <si>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</si>
  <si>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</si>
  <si>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</si>
  <si>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</si>
  <si>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</si>
  <si>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</si>
  <si>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</si>
  <si>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志免町</t>
  </si>
  <si>
    <t>新宮町</t>
  </si>
  <si>
    <t>久山町</t>
  </si>
  <si>
    <t>粕屋町</t>
  </si>
  <si>
    <t>水巻町</t>
  </si>
  <si>
    <t>岡垣町</t>
  </si>
  <si>
    <t>遠賀町</t>
  </si>
  <si>
    <t>筑前町</t>
  </si>
  <si>
    <t>大木町</t>
  </si>
  <si>
    <t>苅田町</t>
  </si>
  <si>
    <t>佐賀市</t>
  </si>
  <si>
    <t>唐津市</t>
  </si>
  <si>
    <t>鳥栖市</t>
  </si>
  <si>
    <t>多久市</t>
  </si>
  <si>
    <t>伊万里市</t>
  </si>
  <si>
    <t>武雄市</t>
  </si>
  <si>
    <t>鹿島市</t>
  </si>
  <si>
    <t>小城市</t>
  </si>
  <si>
    <t>嬉野市</t>
  </si>
  <si>
    <t>神埼市</t>
  </si>
  <si>
    <t>吉野ヶ里町</t>
  </si>
  <si>
    <t>基山町</t>
  </si>
  <si>
    <t>江北町</t>
  </si>
  <si>
    <t>白石町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</si>
  <si>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</si>
  <si>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</si>
  <si>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</si>
  <si>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</si>
  <si>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</si>
  <si>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</si>
  <si>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</si>
  <si>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</si>
  <si>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</si>
  <si>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</si>
  <si>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</si>
  <si>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</si>
  <si>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</si>
  <si>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</si>
  <si>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</si>
  <si>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佐々町</t>
  </si>
  <si>
    <t>新上五島町</t>
  </si>
  <si>
    <t>熊本市中央区</t>
    <rPh sb="0" eb="3">
      <t>クマモトシ</t>
    </rPh>
    <rPh sb="3" eb="6">
      <t>チュウオウク</t>
    </rPh>
    <phoneticPr fontId="26"/>
  </si>
  <si>
    <t>くまもとしちゅうおうく</t>
    <phoneticPr fontId="26"/>
  </si>
  <si>
    <t>熊本市東区</t>
    <rPh sb="0" eb="3">
      <t>クマモトシ</t>
    </rPh>
    <rPh sb="3" eb="5">
      <t>ヒガシク</t>
    </rPh>
    <phoneticPr fontId="26"/>
  </si>
  <si>
    <t>くまもとしひがしく</t>
    <phoneticPr fontId="26"/>
  </si>
  <si>
    <t>熊本市西区</t>
    <rPh sb="0" eb="3">
      <t>クマモトシ</t>
    </rPh>
    <rPh sb="3" eb="5">
      <t>ニシク</t>
    </rPh>
    <phoneticPr fontId="26"/>
  </si>
  <si>
    <t>くまもとしにしく</t>
    <phoneticPr fontId="26"/>
  </si>
  <si>
    <t>熊本市南区</t>
    <rPh sb="0" eb="3">
      <t>クマモトシ</t>
    </rPh>
    <rPh sb="3" eb="5">
      <t>ミナミク</t>
    </rPh>
    <phoneticPr fontId="26"/>
  </si>
  <si>
    <t>くまもとしみなみく</t>
    <phoneticPr fontId="26"/>
  </si>
  <si>
    <t>熊本市北区</t>
    <rPh sb="0" eb="3">
      <t>クマモトシ</t>
    </rPh>
    <rPh sb="3" eb="5">
      <t>キタク</t>
    </rPh>
    <phoneticPr fontId="26"/>
  </si>
  <si>
    <t>くまもとしきたく</t>
    <phoneticPr fontId="26"/>
  </si>
  <si>
    <t>八代市</t>
  </si>
  <si>
    <t>人吉市</t>
  </si>
  <si>
    <t>荒尾市</t>
  </si>
  <si>
    <t>水俣市</t>
  </si>
  <si>
    <t>玉名市</t>
  </si>
  <si>
    <t>山鹿市</t>
  </si>
  <si>
    <t>菊池市</t>
  </si>
  <si>
    <t>宇土市</t>
  </si>
  <si>
    <t>上天草市</t>
  </si>
  <si>
    <t>宇城市</t>
  </si>
  <si>
    <t>阿蘇市</t>
  </si>
  <si>
    <t>天草市</t>
  </si>
  <si>
    <t>大津町</t>
  </si>
  <si>
    <t>菊陽町</t>
  </si>
  <si>
    <t>御船町</t>
  </si>
  <si>
    <t>嘉島町</t>
  </si>
  <si>
    <t>錦町</t>
  </si>
  <si>
    <t>大分市</t>
  </si>
  <si>
    <t>別府市</t>
  </si>
  <si>
    <t>中津市</t>
  </si>
  <si>
    <t>日田市</t>
  </si>
  <si>
    <t>佐伯市</t>
  </si>
  <si>
    <t>臼杵市</t>
  </si>
  <si>
    <t>竹田市</t>
  </si>
  <si>
    <t>豊後高田市</t>
  </si>
  <si>
    <t>杵築市</t>
  </si>
  <si>
    <t>宇佐市</t>
  </si>
  <si>
    <t>豊後大野市</t>
  </si>
  <si>
    <t>国東市</t>
  </si>
  <si>
    <t>日出町</t>
  </si>
  <si>
    <t>玖珠町</t>
  </si>
  <si>
    <t>宮崎市</t>
  </si>
  <si>
    <t>都城市</t>
  </si>
  <si>
    <t>延岡市</t>
  </si>
  <si>
    <t>日南市</t>
  </si>
  <si>
    <t>小林市</t>
  </si>
  <si>
    <t>日向市</t>
  </si>
  <si>
    <t>串間市</t>
  </si>
  <si>
    <t>西都市</t>
  </si>
  <si>
    <t>国富町</t>
  </si>
  <si>
    <t>高鍋町</t>
  </si>
  <si>
    <t>門川町</t>
  </si>
  <si>
    <t>高千穂町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</si>
  <si>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</si>
  <si>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</si>
  <si>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</si>
  <si>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</si>
  <si>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</si>
  <si>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</si>
  <si>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</si>
  <si>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</si>
  <si>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</si>
  <si>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</si>
  <si>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</si>
  <si>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</si>
  <si>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</si>
  <si>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</si>
  <si>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</si>
  <si>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</si>
  <si>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</si>
  <si>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</si>
  <si>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</si>
  <si>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さつま町</t>
  </si>
  <si>
    <t>屋久島町</t>
  </si>
  <si>
    <t>徳之島町</t>
  </si>
  <si>
    <t>和泊町</t>
  </si>
  <si>
    <t>那覇市</t>
  </si>
  <si>
    <t>宜野湾市</t>
  </si>
  <si>
    <t>石垣市</t>
  </si>
  <si>
    <t>浦添市</t>
  </si>
  <si>
    <t>名護市</t>
  </si>
  <si>
    <t>糸満市</t>
  </si>
  <si>
    <t>沖縄市</t>
  </si>
  <si>
    <t>豊見城市</t>
  </si>
  <si>
    <t>うるま市</t>
  </si>
  <si>
    <t>宮古島市</t>
  </si>
  <si>
    <t>南城市</t>
  </si>
  <si>
    <t>国頭村</t>
  </si>
  <si>
    <t>本部町</t>
  </si>
  <si>
    <t>読谷村</t>
  </si>
  <si>
    <t>北谷町</t>
  </si>
  <si>
    <t>北中城村</t>
  </si>
  <si>
    <t>中城村</t>
  </si>
  <si>
    <t>西原町</t>
  </si>
  <si>
    <t>与那原町</t>
  </si>
  <si>
    <t>南風原町</t>
  </si>
  <si>
    <t>久米島町</t>
  </si>
  <si>
    <t>八重瀬町</t>
  </si>
  <si>
    <t>⇒都道府県数計算用</t>
    <rPh sb="1" eb="9">
      <t>トドウフケンスウケイサンヨウ</t>
    </rPh>
    <phoneticPr fontId="1"/>
  </si>
  <si>
    <t>北海道_</t>
    <phoneticPr fontId="1"/>
  </si>
  <si>
    <t>北海道</t>
    <phoneticPr fontId="1"/>
  </si>
  <si>
    <t>α型拠点(10コマ以上25コマ未満)</t>
    <rPh sb="9" eb="11">
      <t>イジョウ</t>
    </rPh>
    <rPh sb="15" eb="17">
      <t>ミマン</t>
    </rPh>
    <phoneticPr fontId="1"/>
  </si>
  <si>
    <t>男性</t>
    <rPh sb="0" eb="2">
      <t>ダンセイ</t>
    </rPh>
    <phoneticPr fontId="1"/>
  </si>
  <si>
    <t>総年収方式</t>
  </si>
  <si>
    <t>事業実施団体に所属している正社員</t>
    <rPh sb="0" eb="6">
      <t>ジギョウジッシダンタイ</t>
    </rPh>
    <phoneticPr fontId="1"/>
  </si>
  <si>
    <t>事業実施団体に所属する職員</t>
    <phoneticPr fontId="1"/>
  </si>
  <si>
    <t>東北</t>
  </si>
  <si>
    <t>β型拠点(25コマ以上)</t>
    <rPh sb="9" eb="11">
      <t>イジョウ</t>
    </rPh>
    <phoneticPr fontId="1"/>
  </si>
  <si>
    <t>女性</t>
    <rPh sb="0" eb="2">
      <t>ジョセイ</t>
    </rPh>
    <phoneticPr fontId="1"/>
  </si>
  <si>
    <t>健保等級方式</t>
  </si>
  <si>
    <t>事業実施団体に所属している契約社員</t>
  </si>
  <si>
    <t>委託予定(法人)</t>
    <phoneticPr fontId="1"/>
  </si>
  <si>
    <t>関東</t>
  </si>
  <si>
    <t>その他</t>
    <rPh sb="2" eb="3">
      <t>ホカ</t>
    </rPh>
    <phoneticPr fontId="1"/>
  </si>
  <si>
    <t>政府単価方式</t>
  </si>
  <si>
    <t>事業実施団体が報酬を支払う派遣社員</t>
  </si>
  <si>
    <t>委託予定(個人)</t>
    <phoneticPr fontId="1"/>
  </si>
  <si>
    <t>中部</t>
  </si>
  <si>
    <t>事業実施団体が報酬を支払うアルバイト社員・パート社員</t>
  </si>
  <si>
    <t>謝金形態(法人)</t>
    <phoneticPr fontId="1"/>
  </si>
  <si>
    <t>近畿</t>
  </si>
  <si>
    <t>事業実施団体が謝金を支払う外部協力者等</t>
  </si>
  <si>
    <t>謝金形態(個人)</t>
    <phoneticPr fontId="1"/>
  </si>
  <si>
    <t>中国</t>
  </si>
  <si>
    <t>四国</t>
  </si>
  <si>
    <t>人件費計上対象外の類型となります</t>
    <phoneticPr fontId="1"/>
  </si>
  <si>
    <t>講師リストの講師累計です</t>
    <rPh sb="0" eb="2">
      <t>コウシ</t>
    </rPh>
    <rPh sb="6" eb="10">
      <t>コウシルイケイ</t>
    </rPh>
    <phoneticPr fontId="1"/>
  </si>
  <si>
    <t>九州・沖縄</t>
  </si>
  <si>
    <t>団体コード</t>
    <rPh sb="0" eb="2">
      <t>ダンタイ</t>
    </rPh>
    <phoneticPr fontId="26"/>
  </si>
  <si>
    <t>都道府県名
（漢字）</t>
    <rPh sb="0" eb="4">
      <t>トドウフケン</t>
    </rPh>
    <rPh sb="4" eb="5">
      <t>メイ</t>
    </rPh>
    <rPh sb="7" eb="9">
      <t>カンジ</t>
    </rPh>
    <phoneticPr fontId="26"/>
  </si>
  <si>
    <t>市区町村名
（漢字）</t>
    <rPh sb="0" eb="2">
      <t>シク</t>
    </rPh>
    <rPh sb="2" eb="4">
      <t>チョウソン</t>
    </rPh>
    <rPh sb="4" eb="5">
      <t>メイ</t>
    </rPh>
    <rPh sb="7" eb="9">
      <t>カンジ</t>
    </rPh>
    <phoneticPr fontId="26"/>
  </si>
  <si>
    <t>都道府県名
（カナ）</t>
    <rPh sb="0" eb="4">
      <t>トドウフケン</t>
    </rPh>
    <rPh sb="4" eb="5">
      <t>メイ</t>
    </rPh>
    <phoneticPr fontId="26"/>
  </si>
  <si>
    <t>市区町村名
（カナ）</t>
    <rPh sb="0" eb="2">
      <t>シク</t>
    </rPh>
    <rPh sb="2" eb="4">
      <t>チョウソン</t>
    </rPh>
    <rPh sb="4" eb="5">
      <t>メイ</t>
    </rPh>
    <phoneticPr fontId="26"/>
  </si>
  <si>
    <t>都道府県名＆
市区町村名</t>
    <rPh sb="0" eb="4">
      <t>トドウフケン</t>
    </rPh>
    <rPh sb="4" eb="5">
      <t>メイ</t>
    </rPh>
    <rPh sb="7" eb="12">
      <t>シクチョウソンメイ</t>
    </rPh>
    <phoneticPr fontId="26"/>
  </si>
  <si>
    <t>010006</t>
    <phoneticPr fontId="26"/>
  </si>
  <si>
    <t>北海道</t>
    <phoneticPr fontId="26"/>
  </si>
  <si>
    <t>ﾎｯｶｲﾄﾞｳ</t>
  </si>
  <si>
    <t>011002</t>
  </si>
  <si>
    <t>札幌市</t>
  </si>
  <si>
    <t>ｻｯﾎﾟﾛｼ</t>
  </si>
  <si>
    <t>012025</t>
  </si>
  <si>
    <t>ﾊｺﾀﾞﾃｼ</t>
  </si>
  <si>
    <t>012033</t>
  </si>
  <si>
    <t>ｵﾀﾙｼ</t>
  </si>
  <si>
    <t>012041</t>
  </si>
  <si>
    <t>ｱｻﾋｶﾜｼ</t>
  </si>
  <si>
    <t>012050</t>
  </si>
  <si>
    <t>ﾑﾛﾗﾝｼ</t>
  </si>
  <si>
    <t>012068</t>
  </si>
  <si>
    <t>ｸｼﾛｼ</t>
  </si>
  <si>
    <t>012076</t>
  </si>
  <si>
    <t>ｵﾋﾞﾋﾛｼ</t>
  </si>
  <si>
    <t>012084</t>
  </si>
  <si>
    <t>ｷﾀﾐｼ</t>
  </si>
  <si>
    <t>012092</t>
  </si>
  <si>
    <t>ﾕｳﾊﾞﾘｼ</t>
  </si>
  <si>
    <t>012106</t>
  </si>
  <si>
    <t>ｲﾜﾐｻﾞﾜｼ</t>
  </si>
  <si>
    <t>012114</t>
  </si>
  <si>
    <t>ｱﾊﾞｼﾘｼ</t>
  </si>
  <si>
    <t>012122</t>
  </si>
  <si>
    <t>ﾙﾓｲｼ</t>
  </si>
  <si>
    <t>012131</t>
  </si>
  <si>
    <t>ﾄﾏｺﾏｲｼ</t>
  </si>
  <si>
    <t>012149</t>
  </si>
  <si>
    <t>ﾜｯｶﾅｲｼ</t>
  </si>
  <si>
    <t>012157</t>
  </si>
  <si>
    <t>ﾋﾞﾊﾞｲｼ</t>
  </si>
  <si>
    <t>012165</t>
  </si>
  <si>
    <t>ｱｼﾍﾞﾂｼ</t>
  </si>
  <si>
    <t>012173</t>
  </si>
  <si>
    <t>ｴﾍﾞﾂｼ</t>
  </si>
  <si>
    <t>012181</t>
  </si>
  <si>
    <t>ｱｶﾋﾞﾗｼ</t>
  </si>
  <si>
    <t>012190</t>
  </si>
  <si>
    <t>ﾓﾝﾍﾞﾂｼ</t>
  </si>
  <si>
    <t>012203</t>
  </si>
  <si>
    <t>ｼﾍﾞﾂｼ</t>
  </si>
  <si>
    <t>012211</t>
  </si>
  <si>
    <t>ﾅﾖﾛｼ</t>
  </si>
  <si>
    <t>012220</t>
  </si>
  <si>
    <t>ﾐｶｻｼ</t>
  </si>
  <si>
    <t>012238</t>
  </si>
  <si>
    <t>ﾈﾑﾛｼ</t>
  </si>
  <si>
    <t>012246</t>
  </si>
  <si>
    <t>ﾁﾄｾｼ</t>
  </si>
  <si>
    <t>012254</t>
  </si>
  <si>
    <t>ﾀｷｶﾜｼ</t>
  </si>
  <si>
    <t>012262</t>
  </si>
  <si>
    <t>ｽﾅｶﾞﾜｼ</t>
  </si>
  <si>
    <t>012271</t>
  </si>
  <si>
    <t>ｳﾀｼﾅｲｼ</t>
  </si>
  <si>
    <t>012289</t>
  </si>
  <si>
    <t>ﾌｶｶﾞﾜｼ</t>
  </si>
  <si>
    <t>012297</t>
  </si>
  <si>
    <t>ﾌﾗﾉｼ</t>
  </si>
  <si>
    <t>012301</t>
  </si>
  <si>
    <t>ﾉﾎﾞﾘﾍﾞﾂｼ</t>
  </si>
  <si>
    <t>012319</t>
  </si>
  <si>
    <t>ｴﾆﾜｼ</t>
  </si>
  <si>
    <t>012335</t>
  </si>
  <si>
    <t>ﾀﾞﾃｼ</t>
  </si>
  <si>
    <t>012343</t>
  </si>
  <si>
    <t>ｷﾀﾋﾛｼﾏｼ</t>
  </si>
  <si>
    <t>012351</t>
  </si>
  <si>
    <t>ｲｼｶﾘｼ</t>
  </si>
  <si>
    <t>012360</t>
  </si>
  <si>
    <t>ﾎｸﾄｼ</t>
  </si>
  <si>
    <t>013030</t>
  </si>
  <si>
    <t>ﾄｳﾍﾞﾂﾁｮｳ</t>
  </si>
  <si>
    <t>013048</t>
  </si>
  <si>
    <t>ｼﾝｼﾉﾂﾑﾗ</t>
  </si>
  <si>
    <t>013315</t>
  </si>
  <si>
    <t>ﾏﾂﾏｴﾁｮｳ</t>
  </si>
  <si>
    <t>013323</t>
  </si>
  <si>
    <t>ﾌｸｼﾏﾁｮｳ</t>
  </si>
  <si>
    <t>013331</t>
  </si>
  <si>
    <t>ｼﾘｳﾁﾁｮｳ</t>
  </si>
  <si>
    <t>013340</t>
  </si>
  <si>
    <t>ｷｺﾅｲﾁｮｳ</t>
  </si>
  <si>
    <t>013374</t>
  </si>
  <si>
    <t>ﾅﾅｴﾁｮｳ</t>
  </si>
  <si>
    <t>013439</t>
  </si>
  <si>
    <t>ｼｶﾍﾞﾁｮｳ</t>
  </si>
  <si>
    <t>013455</t>
  </si>
  <si>
    <t>ﾓﾘﾏﾁ</t>
  </si>
  <si>
    <t>013463</t>
  </si>
  <si>
    <t>ﾔｸﾓﾁｮｳ</t>
  </si>
  <si>
    <t>013471</t>
  </si>
  <si>
    <t>ｵｼｬﾏﾝﾍﾞﾁｮｳ</t>
  </si>
  <si>
    <t>013617</t>
  </si>
  <si>
    <t>ｴｻｼﾁｮｳ</t>
  </si>
  <si>
    <t>013625</t>
  </si>
  <si>
    <t>ｶﾐﾉｸﾆﾁｮｳ</t>
  </si>
  <si>
    <t>013633</t>
  </si>
  <si>
    <t>ｱｯｻﾌﾞﾁｮｳ</t>
  </si>
  <si>
    <t>013641</t>
  </si>
  <si>
    <t>ｵﾄﾍﾞﾁｮｳ</t>
  </si>
  <si>
    <t>013676</t>
  </si>
  <si>
    <t>ｵｸｼﾘﾁｮｳ</t>
  </si>
  <si>
    <t>013706</t>
  </si>
  <si>
    <t>ｲﾏｶﾈﾁｮｳ</t>
    <phoneticPr fontId="26"/>
  </si>
  <si>
    <t>013714</t>
  </si>
  <si>
    <t>ｾﾀﾅﾁｮｳ</t>
    <phoneticPr fontId="26"/>
  </si>
  <si>
    <t>013919</t>
  </si>
  <si>
    <t>ｼﾏﾏｷﾑﾗ</t>
  </si>
  <si>
    <t>013927</t>
  </si>
  <si>
    <t>ｽｯﾂﾁｮｳ</t>
  </si>
  <si>
    <t>013935</t>
  </si>
  <si>
    <t>ｸﾛﾏﾂﾅｲﾁｮｳ</t>
  </si>
  <si>
    <t>013943</t>
  </si>
  <si>
    <t>ﾗﾝｺｼﾁｮｳ</t>
  </si>
  <si>
    <t>013951</t>
  </si>
  <si>
    <t>ﾆｾｺﾁｮｳ</t>
  </si>
  <si>
    <t>013960</t>
  </si>
  <si>
    <t>ﾏｯｶﾘﾑﾗ</t>
  </si>
  <si>
    <t>013978</t>
  </si>
  <si>
    <t>ﾙｽﾂﾑﾗ</t>
  </si>
  <si>
    <t>013986</t>
  </si>
  <si>
    <t>ｷﾓﾍﾞﾂﾁｮｳ</t>
  </si>
  <si>
    <t>013994</t>
  </si>
  <si>
    <t>ｷｮｳｺﾞｸﾁｮｳ</t>
  </si>
  <si>
    <t>014001</t>
  </si>
  <si>
    <t>ｸｯﾁｬﾝﾁｮｳ</t>
  </si>
  <si>
    <t>014010</t>
  </si>
  <si>
    <t>ｷｮｳﾜﾁｮｳ</t>
  </si>
  <si>
    <t>014028</t>
  </si>
  <si>
    <t>ｲﾜﾅｲﾁｮｳ</t>
  </si>
  <si>
    <t>014036</t>
  </si>
  <si>
    <t>ﾄﾏﾘﾑﾗ</t>
  </si>
  <si>
    <t>014044</t>
  </si>
  <si>
    <t>ｶﾓｴﾅｲﾑﾗ</t>
  </si>
  <si>
    <t>014052</t>
  </si>
  <si>
    <t>ｼｬｺﾀﾝﾁｮｳ</t>
  </si>
  <si>
    <t>014061</t>
  </si>
  <si>
    <t>ﾌﾙﾋﾞﾗﾁｮｳ</t>
  </si>
  <si>
    <t>014079</t>
  </si>
  <si>
    <t>ﾆｷﾁｮｳ</t>
  </si>
  <si>
    <t>014087</t>
  </si>
  <si>
    <t>ﾖｲﾁﾁｮｳ</t>
  </si>
  <si>
    <t>014095</t>
  </si>
  <si>
    <t>ｱｶｲｶﾞﾜﾑﾗ</t>
  </si>
  <si>
    <t>014231</t>
  </si>
  <si>
    <t>ﾅﾝﾎﾟﾛﾁｮｳ</t>
  </si>
  <si>
    <t>014249</t>
  </si>
  <si>
    <t>ﾅｲｴﾁｮｳ</t>
  </si>
  <si>
    <t>014257</t>
  </si>
  <si>
    <t>ｶﾐｽﾅｶﾞﾜﾁｮｳ</t>
  </si>
  <si>
    <t>014273</t>
  </si>
  <si>
    <t>ﾕﾆﾁｮｳ</t>
  </si>
  <si>
    <t>014281</t>
  </si>
  <si>
    <t>ﾅｶﾞﾇﾏﾁｮｳ</t>
  </si>
  <si>
    <t>014290</t>
  </si>
  <si>
    <t>ｸﾘﾔﾏﾁｮｳ</t>
  </si>
  <si>
    <t>014303</t>
  </si>
  <si>
    <t>ﾂｷｶﾞﾀﾁｮｳ</t>
  </si>
  <si>
    <t>014311</t>
  </si>
  <si>
    <t>ｳﾗｳｽﾁｮｳ</t>
  </si>
  <si>
    <t>014320</t>
  </si>
  <si>
    <t>ｼﾝﾄﾂｶﾜﾁｮｳ</t>
  </si>
  <si>
    <t>014338</t>
  </si>
  <si>
    <t>ﾓｾｳｼﾁｮｳ</t>
  </si>
  <si>
    <t>014346</t>
  </si>
  <si>
    <t>ﾁｯﾌﾟﾍﾞﾂﾁｮｳ</t>
  </si>
  <si>
    <t>014362</t>
  </si>
  <si>
    <t>ｳﾘｭｳﾁｮｳ</t>
  </si>
  <si>
    <t>014371</t>
  </si>
  <si>
    <t>ﾎｸﾘｭｳﾁｮｳ</t>
  </si>
  <si>
    <t>014389</t>
  </si>
  <si>
    <t>ﾇﾏﾀﾁｮｳ</t>
  </si>
  <si>
    <t>014524</t>
  </si>
  <si>
    <t>ﾀｶｽﾁｮｳ</t>
  </si>
  <si>
    <t>014532</t>
  </si>
  <si>
    <t>ﾋｶﾞｼｶｸﾞﾗﾁｮｳ</t>
  </si>
  <si>
    <t>014541</t>
  </si>
  <si>
    <t>ﾄｳﾏﾁｮｳ</t>
  </si>
  <si>
    <t>014559</t>
  </si>
  <si>
    <t>ﾋﾟｯﾌﾟﾁｮｳ</t>
  </si>
  <si>
    <t>014567</t>
  </si>
  <si>
    <t>ｱｲﾍﾞﾂﾁｮｳ</t>
  </si>
  <si>
    <t>014575</t>
  </si>
  <si>
    <t>ｶﾐｶﾜﾁｮｳ</t>
  </si>
  <si>
    <t>014583</t>
  </si>
  <si>
    <t>ﾋｶﾞｼｶﾜﾁｮｳ</t>
  </si>
  <si>
    <t>014591</t>
  </si>
  <si>
    <t>ﾋﾞｴｲﾁｮｳ</t>
  </si>
  <si>
    <t>014605</t>
  </si>
  <si>
    <t>ｶﾐﾌﾗﾉﾁｮｳ</t>
  </si>
  <si>
    <t>014613</t>
  </si>
  <si>
    <t>ﾅｶﾌﾗﾉﾁｮｳ</t>
  </si>
  <si>
    <t>014621</t>
  </si>
  <si>
    <t>ﾐﾅﾐﾌﾗﾉﾁｮｳ</t>
  </si>
  <si>
    <t>014630</t>
  </si>
  <si>
    <t>ｼﾑｶｯﾌﾟﾑﾗ</t>
  </si>
  <si>
    <t>014648</t>
  </si>
  <si>
    <t>ﾜｯｻﾑﾁｮｳ</t>
  </si>
  <si>
    <t>014656</t>
  </si>
  <si>
    <t>ｹﾝﾌﾞﾁﾁｮｳ</t>
  </si>
  <si>
    <t>014681</t>
  </si>
  <si>
    <t>ｼﾓｶﾜﾁｮｳ</t>
  </si>
  <si>
    <t>014699</t>
  </si>
  <si>
    <t>ﾋﾞﾌｶﾁｮｳ</t>
  </si>
  <si>
    <t>014702</t>
  </si>
  <si>
    <t>ｵﾄｲﾈｯﾌﾟﾑﾗ</t>
  </si>
  <si>
    <t>014711</t>
  </si>
  <si>
    <t>ﾅｶｶﾞﾜﾁｮｳ</t>
  </si>
  <si>
    <t>014729</t>
  </si>
  <si>
    <t>ﾎﾛｶﾅｲﾁｮｳ</t>
  </si>
  <si>
    <t>014818</t>
  </si>
  <si>
    <t>ﾏｼｹﾁｮｳ</t>
  </si>
  <si>
    <t>014826</t>
  </si>
  <si>
    <t>ｵﾋﾞﾗﾁｮｳ</t>
  </si>
  <si>
    <t>014834</t>
  </si>
  <si>
    <t>ﾄﾏﾏｴﾁｮｳ</t>
  </si>
  <si>
    <t>014842</t>
  </si>
  <si>
    <t>ﾊﾎﾞﾛﾁｮｳ</t>
  </si>
  <si>
    <t>014851</t>
  </si>
  <si>
    <t>ｼｮｻﾝﾍﾞﾂﾑﾗ</t>
  </si>
  <si>
    <t>014869</t>
  </si>
  <si>
    <t>ｴﾝﾍﾞﾂﾁｮｳ</t>
  </si>
  <si>
    <t>014877</t>
  </si>
  <si>
    <t>ﾃｼｵﾁｮｳ</t>
  </si>
  <si>
    <t>015113</t>
  </si>
  <si>
    <t>ｻﾙﾌﾂﾑﾗ</t>
  </si>
  <si>
    <t>015121</t>
  </si>
  <si>
    <t>ﾊﾏﾄﾝﾍﾞﾂﾁｮｳ</t>
  </si>
  <si>
    <t>015130</t>
  </si>
  <si>
    <t>ﾅｶﾄﾝﾍﾞﾂﾁｮｳ</t>
  </si>
  <si>
    <t>015148</t>
  </si>
  <si>
    <t>015164</t>
  </si>
  <si>
    <t>ﾄﾖﾄﾐﾁｮｳ</t>
  </si>
  <si>
    <t>015172</t>
  </si>
  <si>
    <t>ﾚﾌﾞﾝﾁｮｳ</t>
  </si>
  <si>
    <t>015181</t>
  </si>
  <si>
    <t>ﾘｼﾘﾁｮｳ</t>
  </si>
  <si>
    <t>015199</t>
  </si>
  <si>
    <t>ﾘｼﾘﾌｼﾞﾁｮｳ</t>
  </si>
  <si>
    <t>015202</t>
  </si>
  <si>
    <t>ﾎﾛﾉﾍﾞﾁｮｳ</t>
  </si>
  <si>
    <t>015431</t>
  </si>
  <si>
    <t>ﾋﾞﾎﾛﾁｮｳ</t>
  </si>
  <si>
    <t>015440</t>
  </si>
  <si>
    <t>ﾂﾍﾞﾂﾁｮｳ</t>
  </si>
  <si>
    <t>015458</t>
  </si>
  <si>
    <t>ｼｬﾘﾁｮｳ</t>
  </si>
  <si>
    <t>015466</t>
  </si>
  <si>
    <t>ｷﾖｻﾄﾁｮｳ</t>
  </si>
  <si>
    <t>015474</t>
  </si>
  <si>
    <t>ｺｼﾐｽﾞﾁｮｳ</t>
  </si>
  <si>
    <t>015491</t>
  </si>
  <si>
    <t>ｸﾝﾈｯﾌﾟﾁｮｳ</t>
  </si>
  <si>
    <t>015504</t>
  </si>
  <si>
    <t>ｵｹﾄﾁｮｳ</t>
  </si>
  <si>
    <t>015521</t>
  </si>
  <si>
    <t>ｻﾛﾏﾁｮｳ</t>
  </si>
  <si>
    <t>015555</t>
  </si>
  <si>
    <t>ｴﾝｶﾞﾙﾁｮｳ</t>
  </si>
  <si>
    <t>015598</t>
  </si>
  <si>
    <t>ﾕｳﾍﾞﾂﾁｮｳ</t>
  </si>
  <si>
    <t>015601</t>
  </si>
  <si>
    <t>ﾀｷﾉｳｴﾁｮｳ</t>
  </si>
  <si>
    <t>015610</t>
  </si>
  <si>
    <t>ｵｺｯﾍﾟﾁｮｳ</t>
  </si>
  <si>
    <t>015628</t>
  </si>
  <si>
    <t>ﾆｼｵｺｯﾍﾟﾑﾗ</t>
  </si>
  <si>
    <t>015636</t>
  </si>
  <si>
    <t>ｵｳﾑﾁｮｳ</t>
  </si>
  <si>
    <t>015644</t>
  </si>
  <si>
    <t>ｵｵｿﾞﾗﾁｮｳ</t>
  </si>
  <si>
    <t>015717</t>
  </si>
  <si>
    <t>ﾄﾖｳﾗﾁｮｳ</t>
  </si>
  <si>
    <t>015750</t>
  </si>
  <si>
    <t>ｿｳﾍﾞﾂﾁｮｳ</t>
  </si>
  <si>
    <t>015784</t>
  </si>
  <si>
    <t>ｼﾗｵｲﾁｮｳ</t>
  </si>
  <si>
    <t>015814</t>
  </si>
  <si>
    <t>ｱﾂﾏﾁｮｳ</t>
  </si>
  <si>
    <t>015849</t>
  </si>
  <si>
    <t>ﾄｳﾔｺﾁｮｳ</t>
  </si>
  <si>
    <t>015857</t>
  </si>
  <si>
    <t>ｱﾋﾞﾗﾁｮｳ</t>
  </si>
  <si>
    <t>015865</t>
  </si>
  <si>
    <t>ﾑｶﾜﾁｮｳ</t>
  </si>
  <si>
    <t>016012</t>
  </si>
  <si>
    <t>ﾋﾀﾞｶﾁｮｳ</t>
  </si>
  <si>
    <t>016021</t>
  </si>
  <si>
    <t>ﾋﾞﾗﾄﾘﾁｮｳ</t>
  </si>
  <si>
    <t>016047</t>
  </si>
  <si>
    <t>ﾆｲｶｯﾌﾟﾁｮｳ</t>
  </si>
  <si>
    <t>016071</t>
  </si>
  <si>
    <t>ｳﾗｶﾜﾁｮｳ</t>
  </si>
  <si>
    <t>016080</t>
  </si>
  <si>
    <t>ｻﾏﾆﾁｮｳ</t>
  </si>
  <si>
    <t>016098</t>
  </si>
  <si>
    <t>ｴﾘﾓﾁｮｳ</t>
  </si>
  <si>
    <t>016101</t>
  </si>
  <si>
    <t>ｼﾝﾋﾀﾞｶﾁｮｳ</t>
  </si>
  <si>
    <t>016314</t>
  </si>
  <si>
    <t>ｵﾄﾌｹﾁｮｳ</t>
  </si>
  <si>
    <t>016322</t>
  </si>
  <si>
    <t>ｼﾎﾛﾁｮｳ</t>
  </si>
  <si>
    <t>016331</t>
  </si>
  <si>
    <t>ｶﾐｼﾎﾛﾁｮｳ</t>
  </si>
  <si>
    <t>016349</t>
  </si>
  <si>
    <t>ｼｶｵｲﾁｮｳ</t>
  </si>
  <si>
    <t>016357</t>
  </si>
  <si>
    <t>ｼﾝﾄｸﾁｮｳ</t>
  </si>
  <si>
    <t>016365</t>
  </si>
  <si>
    <t>ｼﾐｽﾞﾁｮｳ</t>
  </si>
  <si>
    <t>016373</t>
  </si>
  <si>
    <t>ﾒﾑﾛﾁｮｳ</t>
  </si>
  <si>
    <t>016381</t>
  </si>
  <si>
    <t>ﾅｶｻﾂﾅｲﾑﾗ</t>
  </si>
  <si>
    <t>016390</t>
  </si>
  <si>
    <t>ｻﾗﾍﾞﾂﾑﾗ</t>
  </si>
  <si>
    <t>016411</t>
  </si>
  <si>
    <t>ﾀｲｷﾁｮｳ</t>
  </si>
  <si>
    <t>016420</t>
  </si>
  <si>
    <t>ﾋﾛｵﾁｮｳ</t>
  </si>
  <si>
    <t>016438</t>
  </si>
  <si>
    <t>ﾏｸﾍﾞﾂﾁｮｳ</t>
  </si>
  <si>
    <t>016446</t>
  </si>
  <si>
    <t>ｲｹﾀﾞﾁｮｳ</t>
  </si>
  <si>
    <t>016454</t>
  </si>
  <si>
    <t>ﾄﾖｺﾛﾁｮｳ</t>
  </si>
  <si>
    <t>016462</t>
  </si>
  <si>
    <t>ﾎﾝﾍﾞﾂﾁｮｳ</t>
  </si>
  <si>
    <t>016471</t>
  </si>
  <si>
    <t>ｱｼｮﾛﾁｮｳ</t>
  </si>
  <si>
    <t>016489</t>
  </si>
  <si>
    <t>ﾘｸﾍﾞﾂﾁｮｳ</t>
  </si>
  <si>
    <t>016497</t>
  </si>
  <si>
    <t>ｳﾗﾎﾛﾁｮｳ</t>
  </si>
  <si>
    <t>016616</t>
  </si>
  <si>
    <t>ｸｼﾛﾁｮｳ</t>
  </si>
  <si>
    <t>016624</t>
  </si>
  <si>
    <t>ｱｯｹｼﾁｮｳ</t>
  </si>
  <si>
    <t>016632</t>
  </si>
  <si>
    <t>ﾊﾏﾅｶﾁｮｳ</t>
  </si>
  <si>
    <t>016641</t>
  </si>
  <si>
    <t>ｼﾍﾞﾁｬﾁｮｳ</t>
  </si>
  <si>
    <t>016659</t>
  </si>
  <si>
    <t>ﾃｼｶｶﾞﾁｮｳ</t>
  </si>
  <si>
    <t>016675</t>
  </si>
  <si>
    <t>ﾂﾙｲﾑﾗ</t>
  </si>
  <si>
    <t>016683</t>
  </si>
  <si>
    <t>ｼﾗﾇｶﾁｮｳ</t>
  </si>
  <si>
    <t>016918</t>
  </si>
  <si>
    <t>別海町</t>
    <phoneticPr fontId="26"/>
  </si>
  <si>
    <t>ﾍﾞﾂｶｲﾁｮｳ</t>
  </si>
  <si>
    <t>016926</t>
  </si>
  <si>
    <t>ﾅｶｼﾍﾞﾂﾁｮｳ</t>
  </si>
  <si>
    <t>016934</t>
  </si>
  <si>
    <t>ｼﾍﾞﾂﾁｮｳ</t>
  </si>
  <si>
    <t>016942</t>
  </si>
  <si>
    <t>ﾗｳｽﾁｮｳ</t>
  </si>
  <si>
    <t>020001</t>
    <phoneticPr fontId="26"/>
  </si>
  <si>
    <t>青森県</t>
    <phoneticPr fontId="26"/>
  </si>
  <si>
    <t>ｱｵﾓﾘｹﾝ</t>
    <phoneticPr fontId="26"/>
  </si>
  <si>
    <t>022012</t>
  </si>
  <si>
    <t>ｱｵﾓﾘｹﾝ</t>
  </si>
  <si>
    <t>ｱｵﾓﾘｼ</t>
  </si>
  <si>
    <t>022021</t>
  </si>
  <si>
    <t>ﾋﾛｻｷｼ</t>
  </si>
  <si>
    <t>022039</t>
  </si>
  <si>
    <t>ﾊﾁﾉﾍｼ</t>
  </si>
  <si>
    <t>022047</t>
  </si>
  <si>
    <t>ｸﾛｲｼｼ</t>
  </si>
  <si>
    <t>022055</t>
  </si>
  <si>
    <t>ｺﾞｼｮｶﾞﾜﾗｼ</t>
  </si>
  <si>
    <t>022063</t>
  </si>
  <si>
    <t>ﾄﾜﾀﾞｼ</t>
  </si>
  <si>
    <t>022071</t>
  </si>
  <si>
    <t>ﾐｻﾜｼ</t>
  </si>
  <si>
    <t>022080</t>
  </si>
  <si>
    <t>ﾑﾂｼ</t>
  </si>
  <si>
    <t>022098</t>
  </si>
  <si>
    <t>ﾂｶﾞﾙｼ</t>
  </si>
  <si>
    <t>022101</t>
  </si>
  <si>
    <t>ﾋﾗｶﾜｼ</t>
  </si>
  <si>
    <t>023019</t>
  </si>
  <si>
    <t>ﾋﾗﾅｲﾏﾁ</t>
  </si>
  <si>
    <t>023035</t>
  </si>
  <si>
    <t>ｲﾏﾍﾞﾂﾏﾁ</t>
  </si>
  <si>
    <t>023043</t>
  </si>
  <si>
    <t>ﾖﾓｷﾞﾀﾑﾗ</t>
  </si>
  <si>
    <t>023078</t>
  </si>
  <si>
    <t>ｿﾄｶﾞﾊﾏﾏﾁ</t>
  </si>
  <si>
    <t>023213</t>
  </si>
  <si>
    <t>ｱｼﾞｶﾞｻﾜﾏﾁ</t>
  </si>
  <si>
    <t>023230</t>
  </si>
  <si>
    <t>ﾌｶｳﾗﾏﾁ</t>
  </si>
  <si>
    <t>023434</t>
  </si>
  <si>
    <t>ﾆｼﾒﾔﾑﾗ</t>
  </si>
  <si>
    <t>023612</t>
  </si>
  <si>
    <t>ﾌｼﾞｻｷﾏﾁ</t>
  </si>
  <si>
    <t>023621</t>
  </si>
  <si>
    <t>ｵｵﾜﾆﾏﾁ</t>
  </si>
  <si>
    <t>023671</t>
  </si>
  <si>
    <t>ｲﾅｶﾀﾞﾃﾑﾗ</t>
  </si>
  <si>
    <t>023817</t>
  </si>
  <si>
    <t>ｲﾀﾔﾅｷﾞﾏﾁ</t>
  </si>
  <si>
    <t>023841</t>
  </si>
  <si>
    <t>ﾂﾙﾀﾏﾁ</t>
  </si>
  <si>
    <t>023876</t>
  </si>
  <si>
    <t>ﾅｶﾄﾞﾏﾘﾏﾁ</t>
  </si>
  <si>
    <t>024015</t>
  </si>
  <si>
    <t>ﾉﾍｼﾞﾏﾁ</t>
  </si>
  <si>
    <t>024023</t>
  </si>
  <si>
    <t>ｼﾁﾉﾍﾏﾁ</t>
  </si>
  <si>
    <t>024058</t>
  </si>
  <si>
    <t>ﾛｸﾉﾍﾏﾁ</t>
  </si>
  <si>
    <t>024066</t>
  </si>
  <si>
    <t>ﾖｺﾊﾏﾏﾁ</t>
  </si>
  <si>
    <t>024082</t>
  </si>
  <si>
    <t>ﾄｳﾎｸﾏﾁ</t>
  </si>
  <si>
    <t>024112</t>
  </si>
  <si>
    <t>ﾛｯｶｼｮﾑﾗ</t>
  </si>
  <si>
    <t>024121</t>
  </si>
  <si>
    <t>ｵｲﾗｾﾁｮｳ</t>
  </si>
  <si>
    <t>024236</t>
  </si>
  <si>
    <t>ｵｵﾏﾏﾁ</t>
  </si>
  <si>
    <t>024244</t>
  </si>
  <si>
    <t>ﾋｶﾞｼﾄﾞｵﾘﾑﾗ</t>
  </si>
  <si>
    <t>024252</t>
  </si>
  <si>
    <t>ｶｻﾞﾏｳﾗﾑﾗ</t>
  </si>
  <si>
    <t>024261</t>
  </si>
  <si>
    <t>ｻｲﾑﾗ</t>
  </si>
  <si>
    <t>024414</t>
  </si>
  <si>
    <t>ｻﾝﾉﾍﾏﾁ</t>
  </si>
  <si>
    <t>024422</t>
  </si>
  <si>
    <t>ｺﾞﾉﾍﾏﾁ</t>
  </si>
  <si>
    <t>024431</t>
  </si>
  <si>
    <t>ﾀｯｺﾏﾁ</t>
  </si>
  <si>
    <t>024457</t>
  </si>
  <si>
    <t>ﾅﾝﾌﾞﾁｮｳ</t>
  </si>
  <si>
    <t>024465</t>
  </si>
  <si>
    <t>ﾊｼｶﾐﾁｮｳ</t>
  </si>
  <si>
    <t>024503</t>
  </si>
  <si>
    <t>ｼﾝｺﾞｳﾑﾗ</t>
  </si>
  <si>
    <t>030007</t>
    <phoneticPr fontId="26"/>
  </si>
  <si>
    <t>岩手県</t>
    <phoneticPr fontId="26"/>
  </si>
  <si>
    <t>ｲﾜﾃｹﾝ</t>
    <phoneticPr fontId="26"/>
  </si>
  <si>
    <t>032018</t>
  </si>
  <si>
    <t>ｲﾜﾃｹﾝ</t>
  </si>
  <si>
    <t>ﾓﾘｵｶｼ</t>
  </si>
  <si>
    <t>032026</t>
  </si>
  <si>
    <t>ﾐﾔｺｼ</t>
  </si>
  <si>
    <t>032034</t>
  </si>
  <si>
    <t>ｵｵﾌﾅﾄｼ</t>
  </si>
  <si>
    <t>032051</t>
  </si>
  <si>
    <t>ﾊﾅﾏｷｼ</t>
  </si>
  <si>
    <t>032069</t>
  </si>
  <si>
    <t>ｷﾀｶﾐｼ</t>
  </si>
  <si>
    <t>032077</t>
  </si>
  <si>
    <t>ｸｼﾞｼ</t>
  </si>
  <si>
    <t>032085</t>
  </si>
  <si>
    <t>ﾄｵﾉｼ</t>
  </si>
  <si>
    <t>032093</t>
  </si>
  <si>
    <t>ｲﾁﾉｾｷｼ</t>
  </si>
  <si>
    <t>032107</t>
  </si>
  <si>
    <t>ﾘｸｾﾞﾝﾀｶﾀｼ</t>
  </si>
  <si>
    <t>032115</t>
  </si>
  <si>
    <t>ｶﾏｲｼｼ</t>
  </si>
  <si>
    <t>032131</t>
  </si>
  <si>
    <t>ﾆﾉﾍｼ</t>
  </si>
  <si>
    <t>032140</t>
  </si>
  <si>
    <t>ﾊﾁﾏﾝﾀｲｼ</t>
  </si>
  <si>
    <t>032158</t>
  </si>
  <si>
    <t>ｵｳｼｭｳｼ</t>
  </si>
  <si>
    <t>032166</t>
    <phoneticPr fontId="26"/>
  </si>
  <si>
    <t>滝沢市</t>
    <rPh sb="2" eb="3">
      <t>シ</t>
    </rPh>
    <phoneticPr fontId="26"/>
  </si>
  <si>
    <t>ﾀｷｻﾞﾜｼ</t>
    <phoneticPr fontId="26"/>
  </si>
  <si>
    <t>033014</t>
  </si>
  <si>
    <t>ｼｽﾞｸｲｼﾁｮｳ</t>
  </si>
  <si>
    <t>033022</t>
  </si>
  <si>
    <t>ｸｽﾞﾏｷﾏﾁ</t>
  </si>
  <si>
    <t>033031</t>
  </si>
  <si>
    <t>ｲﾜﾃﾏﾁ</t>
  </si>
  <si>
    <t>033219</t>
  </si>
  <si>
    <t>ｼﾜﾁｮｳ</t>
  </si>
  <si>
    <t>033227</t>
  </si>
  <si>
    <t>ﾔﾊﾊﾞﾁｮｳ</t>
  </si>
  <si>
    <t>033669</t>
  </si>
  <si>
    <t>ﾆｼﾜｶﾞﾏﾁ</t>
  </si>
  <si>
    <t>033812</t>
  </si>
  <si>
    <t>ｶﾈｶﾞｻｷﾁｮｳ</t>
  </si>
  <si>
    <t>034029</t>
  </si>
  <si>
    <t>ﾋﾗｲｽﾞﾐﾁｮｳ</t>
  </si>
  <si>
    <t>034410</t>
  </si>
  <si>
    <t>ｽﾐﾀﾁｮｳ</t>
  </si>
  <si>
    <t>034614</t>
  </si>
  <si>
    <t>ｵｵﾂﾁﾁｮｳ</t>
  </si>
  <si>
    <t>034827</t>
  </si>
  <si>
    <t>ﾔﾏﾀﾞﾏﾁ</t>
  </si>
  <si>
    <t>034835</t>
  </si>
  <si>
    <t>ｲﾜｲｽﾞﾐﾁｮｳ</t>
  </si>
  <si>
    <t>034843</t>
  </si>
  <si>
    <t>ﾀﾉﾊﾀﾑﾗ</t>
  </si>
  <si>
    <t>034851</t>
  </si>
  <si>
    <t>ﾌﾀﾞｲﾑﾗ</t>
  </si>
  <si>
    <t>035017</t>
  </si>
  <si>
    <t>ｶﾙﾏｲﾏﾁ</t>
  </si>
  <si>
    <t>035033</t>
  </si>
  <si>
    <t>ﾉﾀﾞﾑﾗ</t>
  </si>
  <si>
    <t>035068</t>
  </si>
  <si>
    <t>ｸﾉﾍﾑﾗ</t>
  </si>
  <si>
    <t>035076</t>
  </si>
  <si>
    <t>ﾋﾛﾉﾁｮｳ</t>
  </si>
  <si>
    <t>035246</t>
  </si>
  <si>
    <t>ｲﾁﾉﾍﾏﾁ</t>
  </si>
  <si>
    <t>040002</t>
    <phoneticPr fontId="26"/>
  </si>
  <si>
    <t>宮城県</t>
    <phoneticPr fontId="26"/>
  </si>
  <si>
    <t>ﾐﾔｷﾞｹﾝ</t>
    <phoneticPr fontId="26"/>
  </si>
  <si>
    <t>041009</t>
  </si>
  <si>
    <t>仙台市</t>
  </si>
  <si>
    <t>ﾐﾔｷﾞｹﾝ</t>
  </si>
  <si>
    <t>ｾﾝﾀﾞｲｼ</t>
  </si>
  <si>
    <t>042021</t>
  </si>
  <si>
    <t>ｲｼﾉﾏｷｼ</t>
  </si>
  <si>
    <t>042030</t>
  </si>
  <si>
    <t>ｼｵｶﾞﾏｼ</t>
  </si>
  <si>
    <t>042056</t>
  </si>
  <si>
    <t>ｹｾﾝﾇﾏｼ</t>
  </si>
  <si>
    <t>042064</t>
  </si>
  <si>
    <t>ｼﾛｲｼｼ</t>
  </si>
  <si>
    <t>042072</t>
  </si>
  <si>
    <t>ﾅﾄﾘｼ</t>
  </si>
  <si>
    <t>042081</t>
  </si>
  <si>
    <t>ｶｸﾀﾞｼ</t>
  </si>
  <si>
    <t>042099</t>
  </si>
  <si>
    <t>ﾀｶﾞｼﾞｮｳｼ</t>
  </si>
  <si>
    <t>042111</t>
  </si>
  <si>
    <t>ｲﾜﾇﾏｼ</t>
  </si>
  <si>
    <t>042129</t>
  </si>
  <si>
    <t>ﾄﾒｼ</t>
  </si>
  <si>
    <t>042137</t>
  </si>
  <si>
    <t>ｸﾘﾊﾗｼ</t>
  </si>
  <si>
    <t>042145</t>
  </si>
  <si>
    <t>ﾋｶﾞｼﾏﾂｼﾏｼ</t>
  </si>
  <si>
    <t>042153</t>
  </si>
  <si>
    <t>ｵｵｻｷｼ</t>
  </si>
  <si>
    <t>042161</t>
    <phoneticPr fontId="26"/>
  </si>
  <si>
    <t>富谷市</t>
    <rPh sb="2" eb="3">
      <t>シ</t>
    </rPh>
    <phoneticPr fontId="26"/>
  </si>
  <si>
    <t>ﾄﾐﾔｼ</t>
    <phoneticPr fontId="26"/>
  </si>
  <si>
    <t>043010</t>
  </si>
  <si>
    <t>ｻﾞｵｳﾏﾁ</t>
  </si>
  <si>
    <t>043028</t>
  </si>
  <si>
    <t>ｼﾁｶｼｭｸﾏﾁ</t>
  </si>
  <si>
    <t>043214</t>
  </si>
  <si>
    <t>ｵｵｶﾞﾜﾗﾏﾁ</t>
  </si>
  <si>
    <t>043222</t>
  </si>
  <si>
    <t>ﾑﾗﾀﾏﾁ</t>
  </si>
  <si>
    <t>043231</t>
  </si>
  <si>
    <t>ｼﾊﾞﾀﾏﾁ</t>
  </si>
  <si>
    <t>043249</t>
  </si>
  <si>
    <t>ｶﾜｻｷﾏﾁ</t>
  </si>
  <si>
    <t>043419</t>
  </si>
  <si>
    <t>ﾏﾙﾓﾘﾏﾁ</t>
  </si>
  <si>
    <t>043613</t>
  </si>
  <si>
    <t>ﾜﾀﾘﾁｮｳ</t>
  </si>
  <si>
    <t>043621</t>
  </si>
  <si>
    <t>ﾔﾏﾓﾄﾁｮｳ</t>
  </si>
  <si>
    <t>044016</t>
  </si>
  <si>
    <t>ﾏﾂｼﾏﾏﾁ</t>
  </si>
  <si>
    <t>044041</t>
  </si>
  <si>
    <t>ｼﾁｶﾞﾊﾏﾏﾁ</t>
  </si>
  <si>
    <t>044067</t>
  </si>
  <si>
    <t>ﾘﾌﾁｮｳ</t>
  </si>
  <si>
    <t>044211</t>
  </si>
  <si>
    <t>ﾀｲﾜﾁｮｳ</t>
  </si>
  <si>
    <t>044229</t>
  </si>
  <si>
    <t>ｵｵｻﾄﾁｮｳ</t>
  </si>
  <si>
    <t>044245</t>
  </si>
  <si>
    <t>ｵｵﾋﾗﾑﾗ</t>
  </si>
  <si>
    <t>044440</t>
  </si>
  <si>
    <t>ｼｶﾏﾁｮｳ</t>
  </si>
  <si>
    <t>044458</t>
  </si>
  <si>
    <t>ｶﾐﾏﾁ</t>
  </si>
  <si>
    <t>045012</t>
  </si>
  <si>
    <t>ﾜｸﾔﾁｮｳ</t>
  </si>
  <si>
    <t>045055</t>
  </si>
  <si>
    <t>ﾐｻﾄﾏﾁ</t>
  </si>
  <si>
    <t>045811</t>
  </si>
  <si>
    <t>ｵﾅｶﾞﾜﾁｮｳ</t>
  </si>
  <si>
    <t>046060</t>
  </si>
  <si>
    <t>ﾐﾅﾐｻﾝﾘｸﾁｮｳ</t>
  </si>
  <si>
    <t>050008</t>
    <phoneticPr fontId="26"/>
  </si>
  <si>
    <t>秋田県</t>
    <phoneticPr fontId="26"/>
  </si>
  <si>
    <t>ｱｷﾀｹﾝ</t>
    <phoneticPr fontId="26"/>
  </si>
  <si>
    <t>052019</t>
  </si>
  <si>
    <t>ｱｷﾀｹﾝ</t>
  </si>
  <si>
    <t>ｱｷﾀｼ</t>
  </si>
  <si>
    <t>052027</t>
  </si>
  <si>
    <t>ﾉｼﾛｼ</t>
  </si>
  <si>
    <t>052035</t>
  </si>
  <si>
    <t>ﾖｺﾃｼ</t>
  </si>
  <si>
    <t>052043</t>
  </si>
  <si>
    <t>ｵｵﾀﾞﾃｼ</t>
  </si>
  <si>
    <t>052060</t>
  </si>
  <si>
    <t>ｵｶﾞｼ</t>
  </si>
  <si>
    <t>052078</t>
  </si>
  <si>
    <t>ﾕｻﾞﾜｼ</t>
  </si>
  <si>
    <t>052094</t>
  </si>
  <si>
    <t>ｶﾂﾞﾉｼ</t>
  </si>
  <si>
    <t>052108</t>
  </si>
  <si>
    <t>ﾕﾘﾎﾝｼﾞｮｳｼ</t>
  </si>
  <si>
    <t>052116</t>
  </si>
  <si>
    <t>ｶﾀｶﾞﾐｼ</t>
  </si>
  <si>
    <t>052124</t>
  </si>
  <si>
    <t>ﾀﾞｲｾﾝｼ</t>
  </si>
  <si>
    <t>052132</t>
  </si>
  <si>
    <t>ｷﾀｱｷﾀｼ</t>
  </si>
  <si>
    <t>052141</t>
  </si>
  <si>
    <t>ﾆｶﾎｼ</t>
  </si>
  <si>
    <t>052159</t>
  </si>
  <si>
    <t>ｾﾝﾎﾞｸｼ</t>
  </si>
  <si>
    <t>053031</t>
  </si>
  <si>
    <t>ｺｻｶﾏﾁ</t>
  </si>
  <si>
    <t>053279</t>
  </si>
  <si>
    <t>ｶﾐｺｱﾆﾑﾗ</t>
  </si>
  <si>
    <t>053465</t>
  </si>
  <si>
    <t>ﾌｼﾞｻﾄﾏﾁ</t>
  </si>
  <si>
    <t>053481</t>
  </si>
  <si>
    <t>ﾐﾀﾈﾁｮｳ</t>
  </si>
  <si>
    <t>053490</t>
  </si>
  <si>
    <t>ﾊｯﾎﾟｳﾁｮｳ</t>
  </si>
  <si>
    <t>053619</t>
  </si>
  <si>
    <t>ｺﾞｼﾞｮｳﾒﾏﾁ</t>
  </si>
  <si>
    <t>053635</t>
  </si>
  <si>
    <t>ﾊﾁﾛｳｶﾞﾀﾏﾁ</t>
  </si>
  <si>
    <t>053660</t>
  </si>
  <si>
    <t>ｲｶﾜﾏﾁ</t>
  </si>
  <si>
    <t>053686</t>
  </si>
  <si>
    <t>ｵｵｶﾞﾀﾑﾗ</t>
  </si>
  <si>
    <t>054348</t>
  </si>
  <si>
    <t>ﾐｻﾄﾁｮｳ</t>
  </si>
  <si>
    <t>054631</t>
  </si>
  <si>
    <t>ｳｺﾞﾏﾁ</t>
  </si>
  <si>
    <t>054640</t>
  </si>
  <si>
    <t>ﾋｶﾞｼﾅﾙｾﾑﾗ</t>
  </si>
  <si>
    <t>060003</t>
    <phoneticPr fontId="26"/>
  </si>
  <si>
    <t>山形県</t>
    <phoneticPr fontId="26"/>
  </si>
  <si>
    <t>ﾔﾏｶﾞﾀｹﾝ</t>
    <phoneticPr fontId="26"/>
  </si>
  <si>
    <t>062014</t>
  </si>
  <si>
    <t>ﾔﾏｶﾞﾀｹﾝ</t>
  </si>
  <si>
    <t>ﾔﾏｶﾞﾀｼ</t>
  </si>
  <si>
    <t>062022</t>
  </si>
  <si>
    <t>ﾖﾈｻﾞﾜｼ</t>
  </si>
  <si>
    <t>062031</t>
  </si>
  <si>
    <t>ﾂﾙｵｶｼ</t>
  </si>
  <si>
    <t>062049</t>
  </si>
  <si>
    <t>ｻｶﾀｼ</t>
  </si>
  <si>
    <t>062057</t>
  </si>
  <si>
    <t>ｼﾝｼﾞｮｳｼ</t>
  </si>
  <si>
    <t>062065</t>
  </si>
  <si>
    <t>ｻｶﾞｴｼ</t>
  </si>
  <si>
    <t>062073</t>
  </si>
  <si>
    <t>ｶﾐﾉﾔﾏｼ</t>
  </si>
  <si>
    <t>062081</t>
  </si>
  <si>
    <t>ﾑﾗﾔﾏｼ</t>
  </si>
  <si>
    <t>062090</t>
  </si>
  <si>
    <t>ﾅｶﾞｲｼ</t>
  </si>
  <si>
    <t>062103</t>
  </si>
  <si>
    <t>ﾃﾝﾄﾞｳｼ</t>
  </si>
  <si>
    <t>062111</t>
  </si>
  <si>
    <t>ﾋｶﾞｼﾈｼ</t>
  </si>
  <si>
    <t>062120</t>
  </si>
  <si>
    <t>ｵﾊﾞﾅｻﾞﾜｼ</t>
  </si>
  <si>
    <t>062138</t>
  </si>
  <si>
    <t>ﾅﾝﾖｳｼ</t>
  </si>
  <si>
    <t>063011</t>
  </si>
  <si>
    <t>ﾔﾏﾉﾍﾞﾏﾁ</t>
  </si>
  <si>
    <t>063029</t>
  </si>
  <si>
    <t>ﾅｶﾔﾏﾏﾁ</t>
  </si>
  <si>
    <t>063215</t>
  </si>
  <si>
    <t>ｶﾎｸﾁｮｳ</t>
  </si>
  <si>
    <t>063223</t>
  </si>
  <si>
    <t>ﾆｼｶﾜﾏﾁ</t>
  </si>
  <si>
    <t>063231</t>
  </si>
  <si>
    <t>ｱｻﾋﾏﾁ</t>
  </si>
  <si>
    <t>063240</t>
  </si>
  <si>
    <t>ｵｵｴﾏﾁ</t>
  </si>
  <si>
    <t>063410</t>
  </si>
  <si>
    <t>ｵｵｲｼﾀﾞﾏﾁ</t>
  </si>
  <si>
    <t>063614</t>
  </si>
  <si>
    <t>ｶﾈﾔﾏﾏﾁ</t>
  </si>
  <si>
    <t>063622</t>
  </si>
  <si>
    <t>ﾓｶﾞﾐﾏﾁ</t>
  </si>
  <si>
    <t>063631</t>
  </si>
  <si>
    <t>ﾌﾅｶﾞﾀﾏﾁ</t>
  </si>
  <si>
    <t>063649</t>
  </si>
  <si>
    <t>ﾏﾑﾛｶﾞﾜﾏﾁ</t>
  </si>
  <si>
    <t>063657</t>
  </si>
  <si>
    <t>ｵｵｸﾗﾑﾗ</t>
  </si>
  <si>
    <t>063665</t>
  </si>
  <si>
    <t>ｻｹｶﾞﾜﾑﾗ</t>
  </si>
  <si>
    <t>063673</t>
  </si>
  <si>
    <t>ﾄｻﾞﾜﾑﾗ</t>
  </si>
  <si>
    <t>063819</t>
  </si>
  <si>
    <t>ﾀｶﾊﾀﾏﾁ</t>
  </si>
  <si>
    <t>063827</t>
  </si>
  <si>
    <t>ｶﾜﾆｼﾏﾁ</t>
  </si>
  <si>
    <t>064017</t>
  </si>
  <si>
    <t>ｵｸﾞﾆﾏﾁ</t>
  </si>
  <si>
    <t>064025</t>
  </si>
  <si>
    <t>ｼﾗﾀｶﾏﾁ</t>
  </si>
  <si>
    <t>064033</t>
  </si>
  <si>
    <t>ｲｲﾃﾞﾏﾁ</t>
  </si>
  <si>
    <t>064262</t>
  </si>
  <si>
    <t>ﾐｶﾜﾏﾁ</t>
  </si>
  <si>
    <t>064289</t>
  </si>
  <si>
    <t>ｼﾖｳﾅｲﾏﾁ</t>
  </si>
  <si>
    <t>064611</t>
  </si>
  <si>
    <t>ﾕｻﾞﾏﾁ</t>
  </si>
  <si>
    <t>070009</t>
    <phoneticPr fontId="26"/>
  </si>
  <si>
    <t>福島県</t>
    <phoneticPr fontId="26"/>
  </si>
  <si>
    <t>ﾌｸｼﾏｹﾝ</t>
    <phoneticPr fontId="26"/>
  </si>
  <si>
    <t>072010</t>
  </si>
  <si>
    <t>ﾌｸｼﾏｹﾝ</t>
  </si>
  <si>
    <t>ﾌｸｼﾏｼ</t>
  </si>
  <si>
    <t>072028</t>
  </si>
  <si>
    <t>ｱｲﾂﾞﾜｶﾏﾂｼ</t>
  </si>
  <si>
    <t>072036</t>
  </si>
  <si>
    <t>ｺｵﾘﾔﾏｼ</t>
  </si>
  <si>
    <t>072044</t>
  </si>
  <si>
    <t>ｲﾜｷｼ</t>
  </si>
  <si>
    <t>072052</t>
  </si>
  <si>
    <t>ｼﾗｶﾜｼ</t>
  </si>
  <si>
    <t>072079</t>
  </si>
  <si>
    <t>ｽｶｶﾞﾜｼ</t>
  </si>
  <si>
    <t>072087</t>
  </si>
  <si>
    <t>ｷﾀｶﾀｼ</t>
  </si>
  <si>
    <t>072095</t>
  </si>
  <si>
    <t>ｿｳﾏｼ</t>
  </si>
  <si>
    <t>072109</t>
  </si>
  <si>
    <t>ﾆﾎﾝﾏﾂｼ</t>
  </si>
  <si>
    <t>072117</t>
  </si>
  <si>
    <t>ﾀﾑﾗｼ</t>
  </si>
  <si>
    <t>072125</t>
  </si>
  <si>
    <t>ﾐﾅﾐｿｳﾏｼ</t>
  </si>
  <si>
    <t>072133</t>
  </si>
  <si>
    <t>072141</t>
  </si>
  <si>
    <t>ﾓﾄﾐﾔｼ</t>
  </si>
  <si>
    <t>073016</t>
  </si>
  <si>
    <t>ｺｵﾘﾏﾁ</t>
  </si>
  <si>
    <t>073032</t>
  </si>
  <si>
    <t>ｸﾆﾐﾏﾁ</t>
  </si>
  <si>
    <t>073083</t>
  </si>
  <si>
    <t>ｶﾜﾏﾀﾏﾁ</t>
  </si>
  <si>
    <t>073229</t>
  </si>
  <si>
    <t>ｵｵﾀﾏﾑﾗ</t>
  </si>
  <si>
    <t>073423</t>
  </si>
  <si>
    <t>ｶｶﾞﾐｲｼﾏﾁ</t>
  </si>
  <si>
    <t>073440</t>
  </si>
  <si>
    <t>ﾃﾝｴｲﾑﾗ</t>
  </si>
  <si>
    <t>073628</t>
  </si>
  <si>
    <t>ｼﾓｺﾞｳﾏﾁ</t>
  </si>
  <si>
    <t>073644</t>
  </si>
  <si>
    <t>ﾋﾉｴﾏﾀﾑﾗ</t>
  </si>
  <si>
    <t>073679</t>
  </si>
  <si>
    <t>ﾀﾀﾞﾐﾏﾁ</t>
  </si>
  <si>
    <t>073687</t>
  </si>
  <si>
    <t>ﾐﾅﾐｱｲﾂﾞﾏﾁ</t>
  </si>
  <si>
    <t>074021</t>
  </si>
  <si>
    <t>ｷﾀｼｵﾊﾞﾗﾑﾗ</t>
  </si>
  <si>
    <t>074055</t>
  </si>
  <si>
    <t>ﾆｼｱｲﾂﾞﾏﾁ</t>
  </si>
  <si>
    <t>074071</t>
  </si>
  <si>
    <t>ﾊﾞﾝﾀﾞｲﾏﾁ</t>
  </si>
  <si>
    <t>074080</t>
  </si>
  <si>
    <t>ｲﾅﾜｼﾛﾏﾁ</t>
  </si>
  <si>
    <t>074217</t>
  </si>
  <si>
    <t>ｱｲﾂﾞﾊﾞﾝｹﾞﾏﾁ</t>
  </si>
  <si>
    <t>074225</t>
  </si>
  <si>
    <t>ﾕｶﾞﾜﾑﾗ</t>
  </si>
  <si>
    <t>074233</t>
  </si>
  <si>
    <t>ﾔﾅｲﾂﾞﾏﾁ</t>
  </si>
  <si>
    <t>074446</t>
  </si>
  <si>
    <t>ﾐｼﾏﾏﾁ</t>
  </si>
  <si>
    <t>074454</t>
  </si>
  <si>
    <t>074462</t>
  </si>
  <si>
    <t>ｼｮｳﾜﾑﾗ</t>
  </si>
  <si>
    <t>074471</t>
  </si>
  <si>
    <t>ｱｲﾂﾞﾐｻﾄﾏﾁ</t>
  </si>
  <si>
    <t>074616</t>
  </si>
  <si>
    <t>ﾆｼｺﾞｳﾑﾗ</t>
  </si>
  <si>
    <t>074641</t>
  </si>
  <si>
    <t>ｲｽﾞﾐｻﾞｷﾑﾗ</t>
  </si>
  <si>
    <t>074659</t>
  </si>
  <si>
    <t>ﾅｶｼﾞﾏﾑﾗ</t>
  </si>
  <si>
    <t>074667</t>
  </si>
  <si>
    <t>ﾔﾌﾞｷﾏﾁ</t>
  </si>
  <si>
    <t>074811</t>
  </si>
  <si>
    <t>ﾀﾅｸﾞﾗﾏﾁ</t>
  </si>
  <si>
    <t>074829</t>
  </si>
  <si>
    <t>ﾔﾏﾂﾘﾏﾁ</t>
  </si>
  <si>
    <t>074837</t>
  </si>
  <si>
    <t>ﾊﾅﾜﾏﾁ</t>
  </si>
  <si>
    <t>074845</t>
  </si>
  <si>
    <t>ｻﾒｶﾞﾜﾑﾗ</t>
  </si>
  <si>
    <t>075019</t>
  </si>
  <si>
    <t>ｲｼｶﾜﾏﾁ</t>
  </si>
  <si>
    <t>075027</t>
  </si>
  <si>
    <t>ﾀﾏｶﾜﾑﾗ</t>
  </si>
  <si>
    <t>075035</t>
  </si>
  <si>
    <t>ﾋﾗﾀﾑﾗ</t>
  </si>
  <si>
    <t>075043</t>
  </si>
  <si>
    <t>ｱｻｶﾜﾏﾁ</t>
  </si>
  <si>
    <t>075051</t>
  </si>
  <si>
    <t>ﾌﾙﾄﾞﾉﾏﾁ</t>
  </si>
  <si>
    <t>075213</t>
  </si>
  <si>
    <t>ﾐﾊﾙﾏﾁ</t>
  </si>
  <si>
    <t>075221</t>
  </si>
  <si>
    <t>ｵﾉﾏﾁ</t>
  </si>
  <si>
    <t>075418</t>
  </si>
  <si>
    <t>ﾋﾛﾉﾏﾁ</t>
  </si>
  <si>
    <t>075426</t>
  </si>
  <si>
    <t>ﾅﾗﾊﾏﾁ</t>
  </si>
  <si>
    <t>075434</t>
  </si>
  <si>
    <t>ﾄﾐｵｶﾏﾁ</t>
  </si>
  <si>
    <t>075442</t>
  </si>
  <si>
    <t>ｶﾜｳﾁﾑﾗ</t>
  </si>
  <si>
    <t>075451</t>
  </si>
  <si>
    <t>ｵｵｸﾏﾏﾁ</t>
  </si>
  <si>
    <t>075469</t>
  </si>
  <si>
    <t>ﾌﾀﾊﾞﾏﾁ</t>
  </si>
  <si>
    <t>075477</t>
  </si>
  <si>
    <t>ﾅﾐｴﾏﾁ</t>
  </si>
  <si>
    <t>075485</t>
  </si>
  <si>
    <t>ｶﾂﾗｵﾑﾗ</t>
  </si>
  <si>
    <t>075612</t>
  </si>
  <si>
    <t>ｼﾝﾁﾏﾁ</t>
  </si>
  <si>
    <t>075647</t>
  </si>
  <si>
    <t>ｲｲﾀﾃﾑﾗ</t>
  </si>
  <si>
    <t>080004</t>
    <phoneticPr fontId="26"/>
  </si>
  <si>
    <t>茨城県</t>
    <phoneticPr fontId="26"/>
  </si>
  <si>
    <t>ｲﾊﾞﾗｷｹﾝ</t>
    <phoneticPr fontId="26"/>
  </si>
  <si>
    <t>082015</t>
  </si>
  <si>
    <t>ｲﾊﾞﾗｷｹﾝ</t>
  </si>
  <si>
    <t>ﾐﾄｼ</t>
  </si>
  <si>
    <t>082023</t>
  </si>
  <si>
    <t>ﾋﾀﾁｼ</t>
  </si>
  <si>
    <t>082031</t>
  </si>
  <si>
    <t>ﾂﾁｳﾗｼ</t>
  </si>
  <si>
    <t>082040</t>
  </si>
  <si>
    <t>ｺｶﾞｼ</t>
  </si>
  <si>
    <t>082058</t>
  </si>
  <si>
    <t>ｲｼｵｶｼ</t>
  </si>
  <si>
    <t>082074</t>
  </si>
  <si>
    <t>ﾕｳｷｼ</t>
  </si>
  <si>
    <t>082082</t>
  </si>
  <si>
    <t>ﾘｭｳｶﾞｻｷｼ</t>
  </si>
  <si>
    <t>082104</t>
  </si>
  <si>
    <t>ｼﾓﾂﾏｼ</t>
  </si>
  <si>
    <t>082112</t>
  </si>
  <si>
    <t>ｼﾞｮｳｿｳｼ</t>
  </si>
  <si>
    <t>082121</t>
  </si>
  <si>
    <t>ﾋﾀﾁｵｵﾀｼ</t>
  </si>
  <si>
    <t>082147</t>
  </si>
  <si>
    <t>ﾀｶﾊｷﾞｼ</t>
  </si>
  <si>
    <t>082155</t>
  </si>
  <si>
    <t>ｷﾀｲﾊﾞﾗｷｼ</t>
  </si>
  <si>
    <t>082163</t>
  </si>
  <si>
    <t>ｶｻﾏｼ</t>
  </si>
  <si>
    <t>082171</t>
  </si>
  <si>
    <t>ﾄﾘﾃﾞｼ</t>
  </si>
  <si>
    <t>082198</t>
  </si>
  <si>
    <t>ｳｼｸｼ</t>
  </si>
  <si>
    <t>082201</t>
  </si>
  <si>
    <t>ﾂｸﾊﾞｼ</t>
  </si>
  <si>
    <t>082210</t>
  </si>
  <si>
    <t>ﾋﾀﾁﾅｶｼ</t>
  </si>
  <si>
    <t>082228</t>
  </si>
  <si>
    <t>ｶｼﾏｼ</t>
  </si>
  <si>
    <t>082236</t>
  </si>
  <si>
    <t>ｲﾀｺｼ</t>
  </si>
  <si>
    <t>082244</t>
  </si>
  <si>
    <t>ﾓﾘﾔｼ</t>
  </si>
  <si>
    <t>082252</t>
  </si>
  <si>
    <t>ﾋﾀﾁｵｵﾐﾔｼ</t>
  </si>
  <si>
    <t>082261</t>
  </si>
  <si>
    <t>ﾅｶｼ</t>
  </si>
  <si>
    <t>082279</t>
  </si>
  <si>
    <t>ﾁｸｾｲｼ</t>
  </si>
  <si>
    <t>082287</t>
  </si>
  <si>
    <t>ﾊﾞﾝﾄﾞｳｼ</t>
  </si>
  <si>
    <t>082295</t>
  </si>
  <si>
    <t>ｲﾅｼｷｼ</t>
  </si>
  <si>
    <t>082309</t>
  </si>
  <si>
    <t>ｶｽﾐｶﾞｳﾗｼ</t>
  </si>
  <si>
    <t>082317</t>
  </si>
  <si>
    <t>ｻｸﾗｶﾞﾜｼ</t>
  </si>
  <si>
    <t>082325</t>
  </si>
  <si>
    <t>ｶﾐｽｼ</t>
  </si>
  <si>
    <t>082333</t>
  </si>
  <si>
    <t>ﾅﾒｶﾞﾀｼ</t>
  </si>
  <si>
    <t>082341</t>
  </si>
  <si>
    <t>ﾎｺﾀｼ</t>
  </si>
  <si>
    <t>082350</t>
  </si>
  <si>
    <t>ﾂｸﾊﾞﾐﾗｲｼ</t>
  </si>
  <si>
    <t>082368</t>
  </si>
  <si>
    <t>ｵﾐﾀﾏｼ</t>
  </si>
  <si>
    <t>083020</t>
  </si>
  <si>
    <t>ｲﾊﾞﾗｷﾏﾁ</t>
  </si>
  <si>
    <t>083097</t>
  </si>
  <si>
    <t>ｵｵｱﾗｲﾏﾁ</t>
  </si>
  <si>
    <t>083101</t>
  </si>
  <si>
    <t>ｼﾛｻﾄﾏﾁ</t>
  </si>
  <si>
    <t>083411</t>
  </si>
  <si>
    <t>ﾄｳｶｲﾑﾗ</t>
  </si>
  <si>
    <t>083640</t>
  </si>
  <si>
    <t>ﾀﾞｲｺﾞﾏﾁ</t>
  </si>
  <si>
    <t>084425</t>
  </si>
  <si>
    <t>ﾐﾎﾑﾗ</t>
  </si>
  <si>
    <t>084433</t>
  </si>
  <si>
    <t>ｱﾐﾏﾁ</t>
  </si>
  <si>
    <t>084476</t>
  </si>
  <si>
    <t>ｶﾜﾁﾏﾁ</t>
  </si>
  <si>
    <t>085219</t>
  </si>
  <si>
    <t>ﾔﾁﾖﾏﾁ</t>
  </si>
  <si>
    <t>085421</t>
  </si>
  <si>
    <t>ｺﾞｶﾏﾁ</t>
  </si>
  <si>
    <t>085464</t>
  </si>
  <si>
    <t>ｻｶｲﾏﾁ</t>
  </si>
  <si>
    <t>085642</t>
  </si>
  <si>
    <t>ﾄﾈﾏﾁ</t>
  </si>
  <si>
    <t>090000</t>
    <phoneticPr fontId="26"/>
  </si>
  <si>
    <t>栃木県</t>
    <phoneticPr fontId="26"/>
  </si>
  <si>
    <t>ﾄﾁｷﾞｹﾝ</t>
    <phoneticPr fontId="26"/>
  </si>
  <si>
    <t>092011</t>
  </si>
  <si>
    <t>ﾄﾁｷﾞｹﾝ</t>
  </si>
  <si>
    <t>ｳﾂﾉﾐﾔｼ</t>
  </si>
  <si>
    <t>092029</t>
  </si>
  <si>
    <t>ｱｼｶｶﾞｼ</t>
  </si>
  <si>
    <t>092037</t>
  </si>
  <si>
    <t>ﾄﾁｷﾞｼ</t>
  </si>
  <si>
    <t>092045</t>
  </si>
  <si>
    <t>ｻﾉｼ</t>
  </si>
  <si>
    <t>092053</t>
  </si>
  <si>
    <t>ｶﾇﾏｼ</t>
  </si>
  <si>
    <t>092061</t>
  </si>
  <si>
    <t>ﾆｯｺｳｼ</t>
  </si>
  <si>
    <t>092088</t>
  </si>
  <si>
    <t>ｵﾔﾏｼ</t>
  </si>
  <si>
    <t>092096</t>
  </si>
  <si>
    <t>ﾓｵｶｼ</t>
  </si>
  <si>
    <t>092100</t>
  </si>
  <si>
    <t>ｵｵﾀﾜﾗｼ</t>
  </si>
  <si>
    <t>092118</t>
  </si>
  <si>
    <t>ﾔｲﾀｼ</t>
  </si>
  <si>
    <t>092134</t>
  </si>
  <si>
    <t>ﾅｽｼｵﾊﾞﾗｼ</t>
  </si>
  <si>
    <t>092142</t>
  </si>
  <si>
    <t>ｻｸﾗｼ</t>
  </si>
  <si>
    <t>092151</t>
  </si>
  <si>
    <t>ﾅｽｶﾗｽﾔﾏｼ</t>
  </si>
  <si>
    <t>092169</t>
  </si>
  <si>
    <t>ｼﾓﾂｹｼ</t>
  </si>
  <si>
    <t>093017</t>
  </si>
  <si>
    <t>ｶﾐﾉｶﾜﾏﾁ</t>
  </si>
  <si>
    <t>093424</t>
  </si>
  <si>
    <t>ﾏｼｺﾏﾁ</t>
  </si>
  <si>
    <t>093432</t>
  </si>
  <si>
    <t>ﾓﾃｷﾞﾏﾁ</t>
    <phoneticPr fontId="26"/>
  </si>
  <si>
    <t>093441</t>
  </si>
  <si>
    <t>ｲﾁｶｲﾏﾁ</t>
  </si>
  <si>
    <t>093459</t>
  </si>
  <si>
    <t>ﾊｶﾞﾏﾁ</t>
  </si>
  <si>
    <t>093611</t>
  </si>
  <si>
    <t>ﾐﾌﾞﾏﾁ</t>
  </si>
  <si>
    <t>093645</t>
  </si>
  <si>
    <t>ﾉｷﾞﾏﾁ</t>
  </si>
  <si>
    <t>093840</t>
  </si>
  <si>
    <t>ｼｵﾔﾏﾁ</t>
  </si>
  <si>
    <t>093866</t>
  </si>
  <si>
    <t>ﾀｶﾈｻﾞﾜﾏﾁ</t>
  </si>
  <si>
    <t>094072</t>
  </si>
  <si>
    <t>ﾅｽﾏﾁ</t>
  </si>
  <si>
    <t>094111</t>
  </si>
  <si>
    <t>ﾅｶｶﾞﾜﾏﾁ</t>
  </si>
  <si>
    <t>100005</t>
    <phoneticPr fontId="26"/>
  </si>
  <si>
    <t>群馬県</t>
    <phoneticPr fontId="26"/>
  </si>
  <si>
    <t>ｸﾞﾝﾏｹﾝ</t>
    <phoneticPr fontId="26"/>
  </si>
  <si>
    <t>102016</t>
  </si>
  <si>
    <t>ｸﾞﾝﾏｹﾝ</t>
  </si>
  <si>
    <t>ﾏｴﾊﾞｼｼ</t>
  </si>
  <si>
    <t>102024</t>
  </si>
  <si>
    <t>ﾀｶｻｷｼ</t>
  </si>
  <si>
    <t>102032</t>
  </si>
  <si>
    <t>ｷﾘｭｳｼ</t>
  </si>
  <si>
    <t>102041</t>
  </si>
  <si>
    <t>ｲｾｻｷｼ</t>
  </si>
  <si>
    <t>102059</t>
  </si>
  <si>
    <t>ｵｵﾀｼ</t>
  </si>
  <si>
    <t>102067</t>
  </si>
  <si>
    <t>ﾇﾏﾀｼ</t>
  </si>
  <si>
    <t>102075</t>
  </si>
  <si>
    <t>ﾀﾃﾊﾞﾔｼｼ</t>
  </si>
  <si>
    <t>102083</t>
  </si>
  <si>
    <t>ｼﾌﾞｶﾜｼ</t>
  </si>
  <si>
    <t>102091</t>
  </si>
  <si>
    <t>ﾌｼﾞｵｶｼ</t>
  </si>
  <si>
    <t>102105</t>
  </si>
  <si>
    <t>ﾄﾐｵｶｼ</t>
  </si>
  <si>
    <t>102113</t>
  </si>
  <si>
    <t>ｱﾝﾅｶｼ</t>
  </si>
  <si>
    <t>102121</t>
  </si>
  <si>
    <t>ﾐﾄﾞﾘｼ</t>
  </si>
  <si>
    <t>103446</t>
  </si>
  <si>
    <t>ｼﾝﾄｳﾑﾗ</t>
  </si>
  <si>
    <t>103454</t>
  </si>
  <si>
    <t>ﾖｼｵｶﾏﾁ</t>
  </si>
  <si>
    <t>103667</t>
  </si>
  <si>
    <t>ｳｴﾉﾑﾗ</t>
  </si>
  <si>
    <t>103675</t>
  </si>
  <si>
    <t>ｶﾝﾅﾏﾁ</t>
  </si>
  <si>
    <t>103829</t>
  </si>
  <si>
    <t>ｼﾓﾆﾀﾏﾁ</t>
  </si>
  <si>
    <t>103837</t>
  </si>
  <si>
    <t>ﾅﾝﾓｸﾑﾗ</t>
  </si>
  <si>
    <t>103845</t>
  </si>
  <si>
    <t>ｶﾝﾗﾏﾁ</t>
  </si>
  <si>
    <t>104213</t>
  </si>
  <si>
    <t>ﾅｶﾉｼﾞﾖｳﾏﾁ</t>
  </si>
  <si>
    <t>104248</t>
  </si>
  <si>
    <t>ﾅｶﾞﾉﾊﾗﾏﾁ</t>
  </si>
  <si>
    <t>104256</t>
  </si>
  <si>
    <t>ﾂﾏｺﾞｲﾑﾗ</t>
  </si>
  <si>
    <t>104264</t>
  </si>
  <si>
    <t>ｸｻﾂﾏﾁ</t>
  </si>
  <si>
    <t>104281</t>
  </si>
  <si>
    <t>ﾀｶﾔﾏﾑﾗ</t>
  </si>
  <si>
    <t>104299</t>
  </si>
  <si>
    <t>ﾋｶﾞｼｱｶﾞﾂﾏﾏﾁ</t>
    <phoneticPr fontId="26"/>
  </si>
  <si>
    <t>104434</t>
  </si>
  <si>
    <t>ｶﾀｼﾅﾑﾗ</t>
  </si>
  <si>
    <t>104442</t>
  </si>
  <si>
    <t>ｶﾜﾊﾞﾑﾗ</t>
  </si>
  <si>
    <t>104485</t>
  </si>
  <si>
    <t>104493</t>
  </si>
  <si>
    <t>ﾐﾅｶﾐﾏﾁ</t>
  </si>
  <si>
    <t>104647</t>
  </si>
  <si>
    <t>ﾀﾏﾑﾗﾏﾁ</t>
  </si>
  <si>
    <t>105210</t>
  </si>
  <si>
    <t>ｲﾀｸﾗﾏﾁ</t>
  </si>
  <si>
    <t>105228</t>
  </si>
  <si>
    <t>ﾒｲﾜﾏﾁ</t>
  </si>
  <si>
    <t>105236</t>
  </si>
  <si>
    <t>ﾁﾖﾀﾞﾏﾁ</t>
  </si>
  <si>
    <t>105244</t>
  </si>
  <si>
    <t>ｵｵｲｽﾞﾐﾏﾁ</t>
  </si>
  <si>
    <t>105252</t>
  </si>
  <si>
    <t>ｵｳﾗﾏﾁ</t>
  </si>
  <si>
    <t>110001</t>
    <phoneticPr fontId="26"/>
  </si>
  <si>
    <t>埼玉県</t>
    <phoneticPr fontId="26"/>
  </si>
  <si>
    <t>ｻｲﾀﾏｹﾝ</t>
    <phoneticPr fontId="26"/>
  </si>
  <si>
    <t>111007</t>
  </si>
  <si>
    <t>さいたま市</t>
  </si>
  <si>
    <t>ｻｲﾀﾏｹﾝ</t>
  </si>
  <si>
    <t>ｻｲﾀﾏｼ</t>
  </si>
  <si>
    <t>112011</t>
  </si>
  <si>
    <t>ｶﾜｺﾞｴｼ</t>
  </si>
  <si>
    <t>112020</t>
  </si>
  <si>
    <t>ｸﾏｶﾞﾔｼ</t>
  </si>
  <si>
    <t>112038</t>
  </si>
  <si>
    <t>ｶﾜｸﾞﾁｼ</t>
  </si>
  <si>
    <t>112062</t>
  </si>
  <si>
    <t>ｷﾞﾖｳﾀﾞｼ</t>
  </si>
  <si>
    <t>112071</t>
  </si>
  <si>
    <t>ﾁﾁﾌﾞｼ</t>
  </si>
  <si>
    <t>112089</t>
  </si>
  <si>
    <t>ﾄｺﾛｻﾞﾜｼ</t>
  </si>
  <si>
    <t>112097</t>
  </si>
  <si>
    <t>ﾊﾝﾉｳｼ</t>
  </si>
  <si>
    <t>112101</t>
  </si>
  <si>
    <t>ｶｿﾞｼ</t>
  </si>
  <si>
    <t>112119</t>
  </si>
  <si>
    <t>ﾎﾝｼﾞﾖｳｼ</t>
  </si>
  <si>
    <t>112127</t>
  </si>
  <si>
    <t>ﾋｶﾞｼﾏﾂﾔﾏｼ</t>
  </si>
  <si>
    <t>112143</t>
  </si>
  <si>
    <t>ｶｽｶﾍﾞｼ</t>
  </si>
  <si>
    <t>112151</t>
  </si>
  <si>
    <t>ｻﾔﾏｼ</t>
  </si>
  <si>
    <t>112160</t>
  </si>
  <si>
    <t>ﾊﾆﾕｳｼ</t>
  </si>
  <si>
    <t>112178</t>
  </si>
  <si>
    <t>ｺｳﾉｽｼ</t>
  </si>
  <si>
    <t>112186</t>
  </si>
  <si>
    <t>ﾌｶﾔｼ</t>
  </si>
  <si>
    <t>112194</t>
  </si>
  <si>
    <t>ｱｹﾞｵｼ</t>
  </si>
  <si>
    <t>112216</t>
  </si>
  <si>
    <t>ｿｳｶｼ</t>
  </si>
  <si>
    <t>112224</t>
  </si>
  <si>
    <t>ｺｼｶﾞﾔｼ</t>
  </si>
  <si>
    <t>112232</t>
  </si>
  <si>
    <t>ﾜﾗﾋﾞｼ</t>
  </si>
  <si>
    <t>112241</t>
  </si>
  <si>
    <t>ﾄﾀﾞｼ</t>
  </si>
  <si>
    <t>112259</t>
  </si>
  <si>
    <t>ｲﾙﾏｼ</t>
  </si>
  <si>
    <t>112275</t>
  </si>
  <si>
    <t>ｱｻｶｼ</t>
  </si>
  <si>
    <t>112283</t>
  </si>
  <si>
    <t>ｼｷｼ</t>
  </si>
  <si>
    <t>112291</t>
  </si>
  <si>
    <t>ﾜｺｳｼ</t>
  </si>
  <si>
    <t>112305</t>
  </si>
  <si>
    <t>ﾆｲｻﾞｼ</t>
  </si>
  <si>
    <t>112313</t>
  </si>
  <si>
    <t>ｵｹｶﾞﾜｼ</t>
  </si>
  <si>
    <t>112321</t>
  </si>
  <si>
    <t>ｸｷｼ</t>
  </si>
  <si>
    <t>112330</t>
  </si>
  <si>
    <t>ｷﾀﾓﾄｼ</t>
  </si>
  <si>
    <t>112348</t>
  </si>
  <si>
    <t>ﾔｼｵｼ</t>
  </si>
  <si>
    <t>112356</t>
  </si>
  <si>
    <t>ﾌｼﾞﾐｼ</t>
  </si>
  <si>
    <t>112372</t>
  </si>
  <si>
    <t>ﾐｻﾄｼ</t>
  </si>
  <si>
    <t>112381</t>
  </si>
  <si>
    <t>ﾊｽﾀﾞｼ</t>
  </si>
  <si>
    <t>112399</t>
  </si>
  <si>
    <t>ｻｶﾄﾞｼ</t>
  </si>
  <si>
    <t>112402</t>
  </si>
  <si>
    <t>ｻｯﾃｼ</t>
    <phoneticPr fontId="26"/>
  </si>
  <si>
    <t>112411</t>
  </si>
  <si>
    <t>ﾂﾙｶﾞｼﾏｼ</t>
  </si>
  <si>
    <t>112429</t>
  </si>
  <si>
    <t>ﾋﾀﾞｶｼ</t>
  </si>
  <si>
    <t>112437</t>
  </si>
  <si>
    <t>ﾖｼｶﾜｼ</t>
  </si>
  <si>
    <t>112453</t>
  </si>
  <si>
    <t>ﾌｼﾞﾐﾉｼ</t>
  </si>
  <si>
    <t>112461</t>
    <phoneticPr fontId="26"/>
  </si>
  <si>
    <t>白岡市</t>
    <rPh sb="0" eb="2">
      <t>シラオカ</t>
    </rPh>
    <rPh sb="2" eb="3">
      <t>シ</t>
    </rPh>
    <phoneticPr fontId="26"/>
  </si>
  <si>
    <t>ｼﾗｵｶｼ</t>
    <phoneticPr fontId="26"/>
  </si>
  <si>
    <t>113018</t>
  </si>
  <si>
    <t>ｲﾅﾏﾁ</t>
  </si>
  <si>
    <t>113247</t>
  </si>
  <si>
    <t>ﾐﾖｼﾏﾁ</t>
  </si>
  <si>
    <t>113263</t>
  </si>
  <si>
    <t>ﾓﾛﾔﾏﾏﾁ</t>
  </si>
  <si>
    <t>113271</t>
  </si>
  <si>
    <t>ｵｺﾞｾﾏﾁ</t>
  </si>
  <si>
    <t>113417</t>
  </si>
  <si>
    <t>ﾅﾒｶﾞﾜﾏﾁ</t>
  </si>
  <si>
    <t>113425</t>
  </si>
  <si>
    <t>ﾗﾝｻﾞﾝﾏﾁ</t>
  </si>
  <si>
    <t>113433</t>
  </si>
  <si>
    <t>ｵｶﾞﾜﾏﾁ</t>
  </si>
  <si>
    <t>113468</t>
  </si>
  <si>
    <t>ｶﾜｼﾞﾏﾏﾁ</t>
  </si>
  <si>
    <t>113476</t>
  </si>
  <si>
    <t>ﾖｼﾐﾏﾁ</t>
  </si>
  <si>
    <t>113484</t>
  </si>
  <si>
    <t>ﾊﾄﾔﾏﾏﾁ</t>
  </si>
  <si>
    <t>113492</t>
  </si>
  <si>
    <t>ﾄｷｶﾞﾜﾏﾁ</t>
  </si>
  <si>
    <t>113611</t>
  </si>
  <si>
    <t>ﾖｺｾﾞﾏﾁ</t>
  </si>
  <si>
    <t>113620</t>
  </si>
  <si>
    <t>ﾐﾅﾉﾏﾁ</t>
  </si>
  <si>
    <t>113638</t>
  </si>
  <si>
    <t>ﾅｶﾞﾄﾛﾏﾁ</t>
  </si>
  <si>
    <t>113654</t>
  </si>
  <si>
    <t>ｵｶﾞﾉﾏﾁ</t>
  </si>
  <si>
    <t>113697</t>
  </si>
  <si>
    <t>ﾋｶﾞｼﾁﾁﾌﾞﾑﾗ</t>
  </si>
  <si>
    <t>113816</t>
  </si>
  <si>
    <t>113832</t>
  </si>
  <si>
    <t>ｶﾐｶﾜﾏﾁ</t>
  </si>
  <si>
    <t>113859</t>
  </si>
  <si>
    <t>ｶﾐｻﾄﾏﾁ</t>
  </si>
  <si>
    <t>114081</t>
  </si>
  <si>
    <t>ﾖﾘｲﾏﾁ</t>
  </si>
  <si>
    <t>114421</t>
  </si>
  <si>
    <t>ﾐﾔｼﾛﾏﾁ</t>
  </si>
  <si>
    <t>114642</t>
  </si>
  <si>
    <t>ｽｷﾞﾄﾏﾁ</t>
  </si>
  <si>
    <t>114651</t>
  </si>
  <si>
    <t>ﾏﾂﾌﾞｼﾏﾁ</t>
  </si>
  <si>
    <t>120006</t>
    <phoneticPr fontId="26"/>
  </si>
  <si>
    <t>千葉県</t>
    <phoneticPr fontId="26"/>
  </si>
  <si>
    <t>ﾁﾊﾞｹﾝ</t>
    <phoneticPr fontId="26"/>
  </si>
  <si>
    <t>121002</t>
  </si>
  <si>
    <t>千葉市</t>
  </si>
  <si>
    <t>ﾁﾊﾞｹﾝ</t>
  </si>
  <si>
    <t>ﾁﾊﾞｼ</t>
  </si>
  <si>
    <t>122025</t>
  </si>
  <si>
    <t>ﾁｮｳｼｼ</t>
  </si>
  <si>
    <t>122033</t>
  </si>
  <si>
    <t>ｲﾁｶﾜｼ</t>
  </si>
  <si>
    <t>122041</t>
  </si>
  <si>
    <t>ﾌﾅﾊﾞｼｼ</t>
  </si>
  <si>
    <t>122050</t>
  </si>
  <si>
    <t>ﾀﾃﾔﾏｼ</t>
  </si>
  <si>
    <t>122068</t>
  </si>
  <si>
    <t>ｷｻﾗﾂﾞｼ</t>
  </si>
  <si>
    <t>122076</t>
  </si>
  <si>
    <t>ﾏﾂﾄﾞｼ</t>
  </si>
  <si>
    <t>122084</t>
  </si>
  <si>
    <t>ﾉﾀﾞｼ</t>
  </si>
  <si>
    <t>122106</t>
  </si>
  <si>
    <t>ﾓﾊﾞﾗｼ</t>
  </si>
  <si>
    <t>122114</t>
  </si>
  <si>
    <t>ﾅﾘﾀｼ</t>
  </si>
  <si>
    <t>122122</t>
  </si>
  <si>
    <t>122131</t>
  </si>
  <si>
    <t>ﾄｳｶﾞﾈｼ</t>
  </si>
  <si>
    <t>122157</t>
  </si>
  <si>
    <t>ｱｻﾋｼ</t>
  </si>
  <si>
    <t>122165</t>
  </si>
  <si>
    <t>ﾅﾗｼﾉｼ</t>
  </si>
  <si>
    <t>122173</t>
  </si>
  <si>
    <t>ｶｼﾜｼ</t>
  </si>
  <si>
    <t>122181</t>
  </si>
  <si>
    <t>ｶﾂｳﾗｼ</t>
  </si>
  <si>
    <t>122190</t>
  </si>
  <si>
    <t>ｲﾁﾊﾗｼ</t>
  </si>
  <si>
    <t>122203</t>
  </si>
  <si>
    <t>ﾅｶﾞﾚﾔﾏｼ</t>
  </si>
  <si>
    <t>122211</t>
  </si>
  <si>
    <t>ﾔﾁﾖｼ</t>
  </si>
  <si>
    <t>122220</t>
  </si>
  <si>
    <t>ｱﾋﾞｺｼ</t>
  </si>
  <si>
    <t>122238</t>
  </si>
  <si>
    <t>ｶﾓｶﾞﾜｼ</t>
  </si>
  <si>
    <t>122246</t>
  </si>
  <si>
    <t>ｶﾏｶﾞﾔｼ</t>
  </si>
  <si>
    <t>122254</t>
  </si>
  <si>
    <t>ｷﾐﾂｼ</t>
  </si>
  <si>
    <t>122262</t>
  </si>
  <si>
    <t>ﾌｯﾂｼ</t>
    <phoneticPr fontId="26"/>
  </si>
  <si>
    <t>122271</t>
  </si>
  <si>
    <t>ｳﾗﾔｽｼ</t>
  </si>
  <si>
    <t>122289</t>
  </si>
  <si>
    <t>ﾖﾂｶｲﾄﾞｳｼ</t>
  </si>
  <si>
    <t>122297</t>
  </si>
  <si>
    <t>ｿﾃﾞｶﾞｳﾗｼ</t>
  </si>
  <si>
    <t>122301</t>
  </si>
  <si>
    <t>ﾔﾁﾏﾀｼ</t>
  </si>
  <si>
    <t>122319</t>
  </si>
  <si>
    <t>ｲﾝｻﾞｲｼ</t>
  </si>
  <si>
    <t>122327</t>
  </si>
  <si>
    <t>ｼﾛｲｼ</t>
  </si>
  <si>
    <t>122335</t>
  </si>
  <si>
    <t>ﾄﾐｻﾄｼ</t>
  </si>
  <si>
    <t>122343</t>
  </si>
  <si>
    <t>ﾐﾅﾐﾎﾞｳｿｳｼ</t>
  </si>
  <si>
    <t>122351</t>
  </si>
  <si>
    <t>ｿｳｻｼ</t>
  </si>
  <si>
    <t>122360</t>
  </si>
  <si>
    <t>ｶﾄﾘｼ</t>
  </si>
  <si>
    <t>122378</t>
  </si>
  <si>
    <t>ｻﾝﾑｼ</t>
  </si>
  <si>
    <t>122386</t>
  </si>
  <si>
    <t>ｲｽﾐｼ</t>
  </si>
  <si>
    <t>122394</t>
    <phoneticPr fontId="26"/>
  </si>
  <si>
    <t>大網白里市</t>
    <rPh sb="4" eb="5">
      <t>シ</t>
    </rPh>
    <phoneticPr fontId="26"/>
  </si>
  <si>
    <t>ｵｵｱﾐｼﾗｻﾄｼ</t>
    <phoneticPr fontId="26"/>
  </si>
  <si>
    <t>123226</t>
  </si>
  <si>
    <t>ｼｽｲﾏﾁ</t>
  </si>
  <si>
    <t>123293</t>
  </si>
  <si>
    <t>ｻｶｴﾏﾁ</t>
  </si>
  <si>
    <t>123421</t>
  </si>
  <si>
    <t>ｺｳｻﾞｷﾏﾁ</t>
  </si>
  <si>
    <t>123471</t>
  </si>
  <si>
    <t>ﾀｺﾏﾁ</t>
  </si>
  <si>
    <t>123498</t>
  </si>
  <si>
    <t>ﾄｳﾉｼｮｳﾏﾁ</t>
  </si>
  <si>
    <t>124036</t>
  </si>
  <si>
    <t>ｸｼﾞﾕｳｸﾘﾏﾁ</t>
  </si>
  <si>
    <t>124095</t>
  </si>
  <si>
    <t>ｼﾊﾞﾔﾏﾏﾁ</t>
  </si>
  <si>
    <t>124109</t>
  </si>
  <si>
    <t>ﾖｺｼﾊﾞﾋｶﾘﾏﾁ</t>
  </si>
  <si>
    <t>124214</t>
  </si>
  <si>
    <t>ｲﾁﾉﾐﾔﾏﾁ</t>
  </si>
  <si>
    <t>124222</t>
  </si>
  <si>
    <t>ﾑﾂｻﾞﾜﾏﾁ</t>
  </si>
  <si>
    <t>124231</t>
  </si>
  <si>
    <t>ﾁｮｳｾｲﾑﾗ</t>
  </si>
  <si>
    <t>124249</t>
  </si>
  <si>
    <t>ｼﾗｺﾏﾁ</t>
  </si>
  <si>
    <t>124265</t>
  </si>
  <si>
    <t>ﾅｶﾞﾗﾏﾁ</t>
  </si>
  <si>
    <t>124273</t>
  </si>
  <si>
    <t>ﾁｮｳﾅﾝﾏﾁ</t>
  </si>
  <si>
    <t>124419</t>
  </si>
  <si>
    <t>ｵｵﾀｷﾏﾁ</t>
  </si>
  <si>
    <t>124435</t>
  </si>
  <si>
    <t>ｵﾝｼﾞﾕｸﾏﾁ</t>
  </si>
  <si>
    <t>124630</t>
  </si>
  <si>
    <t>ｷﾖﾅﾝﾏﾁ</t>
  </si>
  <si>
    <t>130001</t>
    <phoneticPr fontId="26"/>
  </si>
  <si>
    <t>東京都</t>
    <phoneticPr fontId="26"/>
  </si>
  <si>
    <t>ﾄｳｷｮｳﾄ</t>
    <phoneticPr fontId="26"/>
  </si>
  <si>
    <t>131016</t>
  </si>
  <si>
    <t>ﾄｳｷｮｳﾄ</t>
  </si>
  <si>
    <t>ﾁﾖﾀﾞｸ</t>
  </si>
  <si>
    <t>131024</t>
  </si>
  <si>
    <t>ﾁｭｳｵｳｸ</t>
  </si>
  <si>
    <t>131032</t>
  </si>
  <si>
    <t>ﾐﾅﾄｸ</t>
  </si>
  <si>
    <t>131041</t>
  </si>
  <si>
    <t>ｼﾝｼﾞｭｸｸ</t>
    <phoneticPr fontId="26"/>
  </si>
  <si>
    <t>131059</t>
  </si>
  <si>
    <t>ﾌﾞﾝｷｮｳｸ</t>
    <phoneticPr fontId="26"/>
  </si>
  <si>
    <t>131067</t>
  </si>
  <si>
    <t>ﾀｲﾄｳｸ</t>
  </si>
  <si>
    <t>131075</t>
  </si>
  <si>
    <t>ｽﾐﾀﾞｸ</t>
  </si>
  <si>
    <t>131083</t>
  </si>
  <si>
    <t>ｺｳﾄｳｸ</t>
  </si>
  <si>
    <t>131091</t>
  </si>
  <si>
    <t>ｼﾅｶﾞﾜｸ</t>
  </si>
  <si>
    <t>131105</t>
  </si>
  <si>
    <t>ﾒｸﾞﾛｸ</t>
  </si>
  <si>
    <t>131113</t>
  </si>
  <si>
    <t>ｵｵﾀｸ</t>
  </si>
  <si>
    <t>131121</t>
  </si>
  <si>
    <t>ｾﾀｶﾞﾔｸ</t>
  </si>
  <si>
    <t>131130</t>
  </si>
  <si>
    <t>ｼﾌﾞﾔｸ</t>
  </si>
  <si>
    <t>131148</t>
  </si>
  <si>
    <t>ﾅｶﾉｸ</t>
  </si>
  <si>
    <t>131156</t>
  </si>
  <si>
    <t>ｽｷﾞﾅﾐｸ</t>
  </si>
  <si>
    <t>131164</t>
  </si>
  <si>
    <t>ﾄｼﾏｸ</t>
  </si>
  <si>
    <t>131172</t>
  </si>
  <si>
    <t>ｷﾀｸ</t>
  </si>
  <si>
    <t>131181</t>
  </si>
  <si>
    <t>ｱﾗｶﾜｸ</t>
  </si>
  <si>
    <t>131199</t>
  </si>
  <si>
    <t>ｲﾀﾊﾞｼｸ</t>
  </si>
  <si>
    <t>131202</t>
  </si>
  <si>
    <t>ﾈﾘﾏｸ</t>
  </si>
  <si>
    <t>131211</t>
  </si>
  <si>
    <t>ｱﾀﾞﾁｸ</t>
  </si>
  <si>
    <t>131229</t>
  </si>
  <si>
    <t>ｶﾂｼｶｸ</t>
  </si>
  <si>
    <t>131237</t>
  </si>
  <si>
    <t>ｴﾄﾞｶﾞﾜｸ</t>
  </si>
  <si>
    <t>132012</t>
  </si>
  <si>
    <t>ﾊﾁｵｳｼﾞｼ</t>
  </si>
  <si>
    <t>132021</t>
  </si>
  <si>
    <t>ﾀﾁｶﾜｼ</t>
  </si>
  <si>
    <t>132039</t>
  </si>
  <si>
    <t>ﾑｻｼﾉｼ</t>
  </si>
  <si>
    <t>132047</t>
  </si>
  <si>
    <t>ﾐﾀｶｼ</t>
  </si>
  <si>
    <t>132055</t>
  </si>
  <si>
    <t>ｵｳﾒｼ</t>
  </si>
  <si>
    <t>132063</t>
  </si>
  <si>
    <t>ﾌﾁｭｳｼ</t>
  </si>
  <si>
    <t>132071</t>
  </si>
  <si>
    <t>ｱｷｼﾏｼ</t>
  </si>
  <si>
    <t>132080</t>
  </si>
  <si>
    <t>ﾁｮｳﾌｼ</t>
  </si>
  <si>
    <t>132098</t>
  </si>
  <si>
    <t>ﾏﾁﾀﾞｼ</t>
  </si>
  <si>
    <t>132101</t>
  </si>
  <si>
    <t>ｺｶﾞﾈｲｼ</t>
  </si>
  <si>
    <t>132110</t>
  </si>
  <si>
    <t>ｺﾀﾞｲﾗｼ</t>
  </si>
  <si>
    <t>132128</t>
  </si>
  <si>
    <t>ﾋﾉｼ</t>
  </si>
  <si>
    <t>132136</t>
  </si>
  <si>
    <t>ﾋｶﾞｼﾑﾗﾔﾏｼ</t>
  </si>
  <si>
    <t>132144</t>
  </si>
  <si>
    <t>ｺｸﾌﾞﾝｼﾞｼ</t>
  </si>
  <si>
    <t>132152</t>
  </si>
  <si>
    <t>ｸﾆﾀﾁｼ</t>
  </si>
  <si>
    <t>132187</t>
  </si>
  <si>
    <t>ﾌｯｻｼ</t>
    <phoneticPr fontId="26"/>
  </si>
  <si>
    <t>132195</t>
  </si>
  <si>
    <t>ｺﾏｴｼ</t>
  </si>
  <si>
    <t>132209</t>
  </si>
  <si>
    <t>ﾋｶﾞｼﾔﾏﾄｼ</t>
  </si>
  <si>
    <t>132217</t>
  </si>
  <si>
    <t>ｷﾖｾｼ</t>
  </si>
  <si>
    <t>132225</t>
  </si>
  <si>
    <t>ﾋｶﾞｼｸﾙﾒｼ</t>
  </si>
  <si>
    <t>132233</t>
  </si>
  <si>
    <t>ﾑｻｼﾑﾗﾔﾏｼ</t>
  </si>
  <si>
    <t>132241</t>
  </si>
  <si>
    <t>ﾀﾏｼ</t>
  </si>
  <si>
    <t>132250</t>
  </si>
  <si>
    <t>ｲﾅｷﾞｼ</t>
  </si>
  <si>
    <t>132276</t>
  </si>
  <si>
    <t>ﾊﾑﾗｼ</t>
  </si>
  <si>
    <t>132284</t>
  </si>
  <si>
    <t>ｱｷﾙﾉｼ</t>
  </si>
  <si>
    <t>132292</t>
  </si>
  <si>
    <t>ﾆｼﾄｳｷｮｳｼ</t>
    <phoneticPr fontId="26"/>
  </si>
  <si>
    <t>133035</t>
  </si>
  <si>
    <t>ﾐｽﾞﾎﾏﾁ</t>
  </si>
  <si>
    <t>133051</t>
  </si>
  <si>
    <t>ﾋﾉﾃﾞﾏﾁ</t>
  </si>
  <si>
    <t>133078</t>
  </si>
  <si>
    <t>ﾋﾉﾊﾗﾑﾗ</t>
  </si>
  <si>
    <t>133086</t>
  </si>
  <si>
    <t>ｵｸﾀﾏﾏﾁ</t>
  </si>
  <si>
    <t>133612</t>
  </si>
  <si>
    <t>ｵｵｼﾏﾏﾁ</t>
  </si>
  <si>
    <t>133621</t>
  </si>
  <si>
    <t>ﾄｼﾏﾑﾗ</t>
  </si>
  <si>
    <t>133639</t>
  </si>
  <si>
    <t>ﾆｲｼﾞﾏﾑﾗ</t>
  </si>
  <si>
    <t>133647</t>
  </si>
  <si>
    <t>ｺｳﾂﾞｼﾏﾑﾗ</t>
  </si>
  <si>
    <t>133817</t>
  </si>
  <si>
    <t>ﾐﾔｹﾑﾗ</t>
  </si>
  <si>
    <t>133825</t>
  </si>
  <si>
    <t>ﾐｸﾗｼﾞﾏﾑﾗ</t>
  </si>
  <si>
    <t>134015</t>
  </si>
  <si>
    <t>ﾊﾁｼﾞｮｳﾏﾁ</t>
    <phoneticPr fontId="26"/>
  </si>
  <si>
    <t>134023</t>
  </si>
  <si>
    <t>ｱｵｶﾞｼﾏﾑﾗ</t>
  </si>
  <si>
    <t>134210</t>
  </si>
  <si>
    <t>ｵｶﾞｻﾜﾗﾑﾗ</t>
  </si>
  <si>
    <t>140007</t>
    <phoneticPr fontId="26"/>
  </si>
  <si>
    <t>神奈川県</t>
    <phoneticPr fontId="26"/>
  </si>
  <si>
    <t>ｶﾅｶﾞﾜｹﾝ</t>
    <phoneticPr fontId="26"/>
  </si>
  <si>
    <t>141003</t>
  </si>
  <si>
    <t>横浜市</t>
  </si>
  <si>
    <t>ｶﾅｶﾞﾜｹﾝ</t>
  </si>
  <si>
    <t>ﾖｺﾊﾏｼ</t>
  </si>
  <si>
    <t>141305</t>
  </si>
  <si>
    <t>川崎市</t>
  </si>
  <si>
    <t>ｶﾜｻｷｼ</t>
  </si>
  <si>
    <t>141500</t>
  </si>
  <si>
    <t>相模原市</t>
  </si>
  <si>
    <t>ｻｶﾞﾐﾊﾗｼ</t>
  </si>
  <si>
    <t>142018</t>
  </si>
  <si>
    <t>ﾖｺｽｶｼ</t>
  </si>
  <si>
    <t>142034</t>
  </si>
  <si>
    <t>ﾋﾗﾂｶｼ</t>
  </si>
  <si>
    <t>142042</t>
  </si>
  <si>
    <t>ｶﾏｸﾗｼ</t>
  </si>
  <si>
    <t>142051</t>
  </si>
  <si>
    <t>ﾌｼﾞｻﾜｼ</t>
  </si>
  <si>
    <t>142069</t>
  </si>
  <si>
    <t>ｵﾀﾞﾜﾗｼ</t>
  </si>
  <si>
    <t>142077</t>
  </si>
  <si>
    <t>ﾁｶﾞｻｷｼ</t>
  </si>
  <si>
    <t>142085</t>
  </si>
  <si>
    <t>ｽﾞｼｼ</t>
  </si>
  <si>
    <t>142107</t>
  </si>
  <si>
    <t>ﾐｳﾗｼ</t>
  </si>
  <si>
    <t>142115</t>
  </si>
  <si>
    <t>ﾊﾀﾞﾉｼ</t>
  </si>
  <si>
    <t>142123</t>
  </si>
  <si>
    <t>ｱﾂｷﾞｼ</t>
  </si>
  <si>
    <t>142131</t>
  </si>
  <si>
    <t>ﾔﾏﾄｼ</t>
  </si>
  <si>
    <t>142140</t>
  </si>
  <si>
    <t>ｲｾﾊﾗｼ</t>
  </si>
  <si>
    <t>142158</t>
  </si>
  <si>
    <t>ｴﾋﾞﾅｼ</t>
  </si>
  <si>
    <t>142166</t>
  </si>
  <si>
    <t>ｻﾞﾏｼ</t>
  </si>
  <si>
    <t>142174</t>
  </si>
  <si>
    <t>ﾐﾅﾐｱｼｶﾞﾗｼ</t>
  </si>
  <si>
    <t>142182</t>
  </si>
  <si>
    <t>ｱﾔｾｼ</t>
  </si>
  <si>
    <t>143014</t>
  </si>
  <si>
    <t>ﾊﾔﾏﾏﾁ</t>
  </si>
  <si>
    <t>143219</t>
  </si>
  <si>
    <t>ｻﾑｶﾜﾏﾁ</t>
  </si>
  <si>
    <t>143413</t>
  </si>
  <si>
    <t>ｵｵｲｿﾏﾁ</t>
  </si>
  <si>
    <t>143421</t>
  </si>
  <si>
    <t>ﾆﾉﾐﾔﾏﾁ</t>
  </si>
  <si>
    <t>143618</t>
  </si>
  <si>
    <t>ﾅｶｲﾏﾁ</t>
  </si>
  <si>
    <t>143626</t>
  </si>
  <si>
    <t>ｵｵｲﾏﾁ</t>
  </si>
  <si>
    <t>143634</t>
  </si>
  <si>
    <t>ﾏﾂﾀﾞﾏﾁ</t>
  </si>
  <si>
    <t>143642</t>
  </si>
  <si>
    <t>ﾔﾏｷﾀﾏﾁ</t>
  </si>
  <si>
    <t>143669</t>
  </si>
  <si>
    <t>ｶｲｾｲﾏﾁ</t>
  </si>
  <si>
    <t>143821</t>
  </si>
  <si>
    <t>ﾊｺﾈﾏﾁ</t>
  </si>
  <si>
    <t>143839</t>
  </si>
  <si>
    <t>ﾏﾅﾂﾙﾏﾁ</t>
  </si>
  <si>
    <t>143847</t>
  </si>
  <si>
    <t>ﾕｶﾞﾜﾗﾏﾁ</t>
  </si>
  <si>
    <t>144011</t>
  </si>
  <si>
    <t>ｱｲｶﾜﾏﾁ</t>
  </si>
  <si>
    <t>144029</t>
  </si>
  <si>
    <t>ｷﾖｶﾜﾑﾗ</t>
  </si>
  <si>
    <t>150002</t>
    <phoneticPr fontId="26"/>
  </si>
  <si>
    <t>新潟県</t>
    <phoneticPr fontId="26"/>
  </si>
  <si>
    <t>ﾆｲｶﾞﾀｹﾝ</t>
    <phoneticPr fontId="26"/>
  </si>
  <si>
    <t>151009</t>
  </si>
  <si>
    <t>新潟市</t>
  </si>
  <si>
    <t>ﾆｲｶﾞﾀｹﾝ</t>
  </si>
  <si>
    <t>ﾆｲｶﾞﾀｼ</t>
  </si>
  <si>
    <t>152021</t>
  </si>
  <si>
    <t>ﾅｶﾞｵｶｼ</t>
  </si>
  <si>
    <t>152048</t>
  </si>
  <si>
    <t>ｻﾝｼﾞｮｳｼ</t>
    <phoneticPr fontId="26"/>
  </si>
  <si>
    <t>152056</t>
  </si>
  <si>
    <t>ｶｼﾜｻﾞｷｼ</t>
  </si>
  <si>
    <t>152064</t>
  </si>
  <si>
    <t>ｼﾊﾞﾀｼ</t>
  </si>
  <si>
    <t>152081</t>
  </si>
  <si>
    <t>ｵﾁﾞﾔｼ</t>
  </si>
  <si>
    <t>152099</t>
  </si>
  <si>
    <t>ｶﾓｼ</t>
  </si>
  <si>
    <t>152102</t>
  </si>
  <si>
    <t>ﾄｵｶﾏﾁｼ</t>
  </si>
  <si>
    <t>152111</t>
  </si>
  <si>
    <t>ﾐﾂｹｼ</t>
  </si>
  <si>
    <t>152129</t>
  </si>
  <si>
    <t>ﾑﾗｶﾐｼ</t>
  </si>
  <si>
    <t>152137</t>
  </si>
  <si>
    <t>ﾂﾊﾞﾒｼ</t>
  </si>
  <si>
    <t>152161</t>
  </si>
  <si>
    <t>ｲﾄｲｶﾞﾜｼ</t>
  </si>
  <si>
    <t>152170</t>
  </si>
  <si>
    <t>ﾐｮｳｺｳｼ</t>
  </si>
  <si>
    <t>152188</t>
  </si>
  <si>
    <t>ｺﾞｾﾝｼ</t>
  </si>
  <si>
    <t>152226</t>
  </si>
  <si>
    <t>ｼﾞｮｳｴﾂｼ</t>
    <phoneticPr fontId="26"/>
  </si>
  <si>
    <t>152234</t>
  </si>
  <si>
    <t>ｱｶﾞﾉｼ</t>
  </si>
  <si>
    <t>152242</t>
  </si>
  <si>
    <t>ｻﾄﾞｼ</t>
  </si>
  <si>
    <t>152251</t>
  </si>
  <si>
    <t>ｳｵﾇﾏｼ</t>
  </si>
  <si>
    <t>152269</t>
  </si>
  <si>
    <t>ﾐﾅﾐｳｵﾇﾏｼ</t>
  </si>
  <si>
    <t>152277</t>
  </si>
  <si>
    <t>ﾀｲﾅｲｼ</t>
  </si>
  <si>
    <t>153079</t>
  </si>
  <si>
    <t>ｾｲﾛｳﾏﾁ</t>
  </si>
  <si>
    <t>153427</t>
  </si>
  <si>
    <t>ﾔﾋｺﾑﾗ</t>
  </si>
  <si>
    <t>153613</t>
  </si>
  <si>
    <t>ﾀｶﾞﾐﾏﾁ</t>
  </si>
  <si>
    <t>153851</t>
  </si>
  <si>
    <t>ｱｶﾞﾏﾁ</t>
  </si>
  <si>
    <t>154059</t>
  </si>
  <si>
    <t>ｲｽﾞﾓｻﾞｷﾏﾁ</t>
  </si>
  <si>
    <t>154610</t>
  </si>
  <si>
    <t>ﾕｻﾞﾜﾏﾁ</t>
  </si>
  <si>
    <t>154822</t>
  </si>
  <si>
    <t>ﾂﾅﾝﾏﾁ</t>
  </si>
  <si>
    <t>155047</t>
  </si>
  <si>
    <t>ｶﾘﾜﾑﾗ</t>
  </si>
  <si>
    <t>155811</t>
  </si>
  <si>
    <t>ｾｷｶﾜﾑﾗ</t>
  </si>
  <si>
    <t>155861</t>
  </si>
  <si>
    <t>ｱﾜｼﾏｳﾗﾑﾗ</t>
  </si>
  <si>
    <t>160008</t>
    <phoneticPr fontId="26"/>
  </si>
  <si>
    <t>富山県</t>
    <phoneticPr fontId="26"/>
  </si>
  <si>
    <t>ﾄﾔﾏｹﾝ</t>
    <phoneticPr fontId="26"/>
  </si>
  <si>
    <t>162019</t>
  </si>
  <si>
    <t>ﾄﾔﾏｹﾝ</t>
  </si>
  <si>
    <t>ﾄﾔﾏｼ</t>
  </si>
  <si>
    <t>162027</t>
  </si>
  <si>
    <t>ﾀｶｵｶｼ</t>
  </si>
  <si>
    <t>162043</t>
  </si>
  <si>
    <t>ｳｵﾂﾞｼ</t>
  </si>
  <si>
    <t>162051</t>
  </si>
  <si>
    <t>ﾋﾐｼ</t>
  </si>
  <si>
    <t>162060</t>
  </si>
  <si>
    <t>ﾅﾒﾘｶﾜｼ</t>
  </si>
  <si>
    <t>162078</t>
  </si>
  <si>
    <t>ｸﾛﾍﾞｼ</t>
  </si>
  <si>
    <t>162086</t>
  </si>
  <si>
    <t>ﾄﾅﾐｼ</t>
  </si>
  <si>
    <t>162094</t>
  </si>
  <si>
    <t>ｵﾔﾍﾞｼ</t>
  </si>
  <si>
    <t>162108</t>
  </si>
  <si>
    <t>ﾅﾝﾄｼ</t>
  </si>
  <si>
    <t>162116</t>
  </si>
  <si>
    <t>ｲﾐｽﾞｼ</t>
  </si>
  <si>
    <t>163210</t>
  </si>
  <si>
    <t>ﾌﾅﾊｼﾑﾗ</t>
  </si>
  <si>
    <t>163228</t>
  </si>
  <si>
    <t>ｶﾐｲﾁﾏﾁ</t>
  </si>
  <si>
    <t>163236</t>
  </si>
  <si>
    <t>ﾀﾃﾔﾏﾏﾁ</t>
  </si>
  <si>
    <t>163422</t>
  </si>
  <si>
    <t>ﾆｭｳｾﾞﾝﾏﾁ</t>
    <phoneticPr fontId="26"/>
  </si>
  <si>
    <t>163431</t>
  </si>
  <si>
    <t>170003</t>
    <phoneticPr fontId="26"/>
  </si>
  <si>
    <t>石川県</t>
    <phoneticPr fontId="26"/>
  </si>
  <si>
    <t>ｲｼｶﾜｹﾝ</t>
    <phoneticPr fontId="26"/>
  </si>
  <si>
    <t>172014</t>
  </si>
  <si>
    <t>ｲｼｶﾜｹﾝ</t>
  </si>
  <si>
    <t>ｶﾅｻﾞﾜｼ</t>
  </si>
  <si>
    <t>172022</t>
  </si>
  <si>
    <t>ﾅﾅｵｼ</t>
  </si>
  <si>
    <t>172031</t>
  </si>
  <si>
    <t>ｺﾏﾂｼ</t>
  </si>
  <si>
    <t>172049</t>
  </si>
  <si>
    <t>ﾜｼﾞﾏｼ</t>
  </si>
  <si>
    <t>172057</t>
  </si>
  <si>
    <t>ｽｽﾞｼ</t>
  </si>
  <si>
    <t>172065</t>
  </si>
  <si>
    <t>ｶｶﾞｼ</t>
  </si>
  <si>
    <t>172073</t>
  </si>
  <si>
    <t>ﾊｸｲｼ</t>
  </si>
  <si>
    <t>172090</t>
  </si>
  <si>
    <t>ｶﾎｸｼ</t>
  </si>
  <si>
    <t>172103</t>
  </si>
  <si>
    <t>ﾊｸｻﾝｼ</t>
  </si>
  <si>
    <t>172111</t>
  </si>
  <si>
    <t>ﾉﾐｼ</t>
  </si>
  <si>
    <t>172120</t>
  </si>
  <si>
    <t>ﾉﾉｲﾁｼ</t>
  </si>
  <si>
    <t>173240</t>
  </si>
  <si>
    <t>ｶﾜｷﾀﾏﾁ</t>
  </si>
  <si>
    <t>173614</t>
  </si>
  <si>
    <t>ﾂﾊﾞﾀﾏﾁ</t>
  </si>
  <si>
    <t>173657</t>
  </si>
  <si>
    <t>ｳﾁﾅﾀﾞﾏﾁ</t>
  </si>
  <si>
    <t>173843</t>
  </si>
  <si>
    <t>ｼｶﾏﾁ</t>
  </si>
  <si>
    <t>173860</t>
  </si>
  <si>
    <t>ﾎｳﾀﾞﾂｼﾐｽﾞﾁｮｳ</t>
  </si>
  <si>
    <t>174076</t>
  </si>
  <si>
    <t>ﾅｶﾉﾄﾏﾁ</t>
  </si>
  <si>
    <t>174611</t>
  </si>
  <si>
    <t>ｱﾅﾐｽﾞﾏﾁ</t>
  </si>
  <si>
    <t>174637</t>
  </si>
  <si>
    <t>ﾉﾄﾁｮｳ</t>
  </si>
  <si>
    <t>180009</t>
    <phoneticPr fontId="26"/>
  </si>
  <si>
    <t>福井県</t>
    <phoneticPr fontId="26"/>
  </si>
  <si>
    <t>ﾌｸｲｹﾝ</t>
    <phoneticPr fontId="26"/>
  </si>
  <si>
    <t>182010</t>
  </si>
  <si>
    <t>ﾌｸｲｹﾝ</t>
  </si>
  <si>
    <t>ﾌｸｲｼ</t>
  </si>
  <si>
    <t>182028</t>
  </si>
  <si>
    <t>ﾂﾙｶﾞｼ</t>
  </si>
  <si>
    <t>182044</t>
  </si>
  <si>
    <t>ｵﾊﾞﾏｼ</t>
  </si>
  <si>
    <t>182052</t>
  </si>
  <si>
    <t>ｵｵﾉｼ</t>
  </si>
  <si>
    <t>182061</t>
  </si>
  <si>
    <t>ｶﾂﾔﾏｼ</t>
  </si>
  <si>
    <t>182079</t>
  </si>
  <si>
    <t>ｻﾊﾞｴｼ</t>
  </si>
  <si>
    <t>182087</t>
  </si>
  <si>
    <t>ｱﾜﾗｼ</t>
  </si>
  <si>
    <t>182095</t>
  </si>
  <si>
    <t>ｴﾁｾﾞﾝｼ</t>
  </si>
  <si>
    <t>182109</t>
  </si>
  <si>
    <t>ｻｶｲｼ</t>
  </si>
  <si>
    <t>183229</t>
  </si>
  <si>
    <t>ｴｲﾍｲｼﾞﾁｮｳ</t>
  </si>
  <si>
    <t>183822</t>
  </si>
  <si>
    <t>184047</t>
  </si>
  <si>
    <t>ﾐﾅﾐｴﾁｾﾞﾝﾁｮｳ</t>
  </si>
  <si>
    <t>184233</t>
  </si>
  <si>
    <t>ｴﾁｾﾞﾝﾁｮｳ</t>
  </si>
  <si>
    <t>184420</t>
  </si>
  <si>
    <t>ﾐﾊﾏﾁｮｳ</t>
  </si>
  <si>
    <t>184811</t>
  </si>
  <si>
    <t>ﾀｶﾊﾏﾁｮｳ</t>
  </si>
  <si>
    <t>184837</t>
  </si>
  <si>
    <t>ｵｵｲﾁｮｳ</t>
  </si>
  <si>
    <t>185019</t>
  </si>
  <si>
    <t>ﾜｶｻﾁｮｳ</t>
  </si>
  <si>
    <t>190004</t>
    <phoneticPr fontId="26"/>
  </si>
  <si>
    <t>山梨県</t>
    <phoneticPr fontId="26"/>
  </si>
  <si>
    <t>ﾔﾏﾅｼｹﾝ</t>
    <phoneticPr fontId="26"/>
  </si>
  <si>
    <t>192015</t>
  </si>
  <si>
    <t>ﾔﾏﾅｼｹﾝ</t>
  </si>
  <si>
    <t>ｺｳﾌｼ</t>
  </si>
  <si>
    <t>192023</t>
  </si>
  <si>
    <t>ﾌｼﾞﾖｼﾀﾞｼ</t>
  </si>
  <si>
    <t>192040</t>
  </si>
  <si>
    <t>ﾂﾙｼ</t>
  </si>
  <si>
    <t>192058</t>
  </si>
  <si>
    <t>ﾔﾏﾅｼｼ</t>
  </si>
  <si>
    <t>192066</t>
  </si>
  <si>
    <t>ｵｵﾂｷｼ</t>
  </si>
  <si>
    <t>192074</t>
  </si>
  <si>
    <t>ﾆﾗｻｷｼ</t>
  </si>
  <si>
    <t>192082</t>
  </si>
  <si>
    <t>ﾐﾅﾐｱﾙﾌﾟｽｼ</t>
  </si>
  <si>
    <t>192091</t>
  </si>
  <si>
    <t>192104</t>
  </si>
  <si>
    <t>ｶｲｼ</t>
  </si>
  <si>
    <t>192112</t>
  </si>
  <si>
    <t>ﾌｴﾌｷｼ</t>
  </si>
  <si>
    <t>192121</t>
  </si>
  <si>
    <t>ｳｴﾉﾊﾗｼ</t>
  </si>
  <si>
    <t>192139</t>
  </si>
  <si>
    <t>ｺｳｼｭｳｼ</t>
  </si>
  <si>
    <t>192147</t>
  </si>
  <si>
    <t>ﾁｭｳｵｳｼ</t>
  </si>
  <si>
    <t>193461</t>
  </si>
  <si>
    <t>ｲﾁｶﾜﾐｻﾄﾁｮｳ</t>
  </si>
  <si>
    <t>193640</t>
  </si>
  <si>
    <t>ﾊﾔｶﾜﾁｮｳ</t>
  </si>
  <si>
    <t>193658</t>
  </si>
  <si>
    <t>ﾐﾉﾌﾞﾁｮｳ</t>
  </si>
  <si>
    <t>193666</t>
  </si>
  <si>
    <t>193682</t>
  </si>
  <si>
    <t>ﾌｼﾞｶﾜﾁｮｳ</t>
  </si>
  <si>
    <t>193844</t>
  </si>
  <si>
    <t>ｼｮｳﾜﾁｮｳ</t>
  </si>
  <si>
    <t>194221</t>
  </si>
  <si>
    <t>ﾄﾞｳｼﾑﾗ</t>
  </si>
  <si>
    <t>194239</t>
  </si>
  <si>
    <t>ﾆｼｶﾂﾗﾁｮｳ</t>
  </si>
  <si>
    <t>194247</t>
  </si>
  <si>
    <t>ｵｼﾉﾑﾗ</t>
  </si>
  <si>
    <t>194255</t>
  </si>
  <si>
    <t>ﾔﾏﾅｶｺﾑﾗ</t>
  </si>
  <si>
    <t>194298</t>
  </si>
  <si>
    <t>ﾅﾙｻﾜﾑﾗ</t>
  </si>
  <si>
    <t>194301</t>
  </si>
  <si>
    <t>ﾌｼﾞｶﾜｸﾞﾁｺﾏﾁ</t>
  </si>
  <si>
    <t>194425</t>
  </si>
  <si>
    <t>ｺｽｹﾞﾑﾗ</t>
  </si>
  <si>
    <t>194433</t>
  </si>
  <si>
    <t>ﾀﾊﾞﾔﾏﾑﾗ</t>
  </si>
  <si>
    <t>200000</t>
    <phoneticPr fontId="26"/>
  </si>
  <si>
    <t>長野県</t>
    <phoneticPr fontId="26"/>
  </si>
  <si>
    <t>ﾅｶﾞﾉｹﾝ</t>
    <phoneticPr fontId="26"/>
  </si>
  <si>
    <t>202011</t>
  </si>
  <si>
    <t>ﾅｶﾞﾉｹﾝ</t>
  </si>
  <si>
    <t>ﾅｶﾞﾉｼ</t>
  </si>
  <si>
    <t>202029</t>
  </si>
  <si>
    <t>ﾏﾂﾓﾄｼ</t>
  </si>
  <si>
    <t>202037</t>
  </si>
  <si>
    <t>ｳｴﾀﾞｼ</t>
  </si>
  <si>
    <t>202045</t>
  </si>
  <si>
    <t>ｵｶﾔｼ</t>
  </si>
  <si>
    <t>202053</t>
  </si>
  <si>
    <t>ｲｲﾀﾞｼ</t>
  </si>
  <si>
    <t>202061</t>
  </si>
  <si>
    <t>ｽﾜｼ</t>
  </si>
  <si>
    <t>202070</t>
  </si>
  <si>
    <t>ｽｻﾞｶｼ</t>
  </si>
  <si>
    <t>202088</t>
  </si>
  <si>
    <t>ｺﾓﾛｼ</t>
  </si>
  <si>
    <t>202096</t>
  </si>
  <si>
    <t>ｲﾅｼ</t>
  </si>
  <si>
    <t>202100</t>
  </si>
  <si>
    <t>ｺﾏｶﾞﾈｼ</t>
  </si>
  <si>
    <t>202118</t>
  </si>
  <si>
    <t>ﾅｶﾉｼ</t>
  </si>
  <si>
    <t>202126</t>
  </si>
  <si>
    <t>ｵｵﾏﾁｼ</t>
  </si>
  <si>
    <t>202134</t>
  </si>
  <si>
    <t>ｲｲﾔﾏｼ</t>
  </si>
  <si>
    <t>202142</t>
  </si>
  <si>
    <t>ﾁﾉｼ</t>
  </si>
  <si>
    <t>202151</t>
  </si>
  <si>
    <t>ｼｵｼﾞﾘｼ</t>
  </si>
  <si>
    <t>202177</t>
  </si>
  <si>
    <t>ｻｸｼ</t>
  </si>
  <si>
    <t>202185</t>
  </si>
  <si>
    <t>ﾁｸﾏｼ</t>
  </si>
  <si>
    <t>202193</t>
  </si>
  <si>
    <t>ﾄｳﾐｼ</t>
  </si>
  <si>
    <t>202207</t>
  </si>
  <si>
    <t>ｱﾂﾞﾐﾉｼ</t>
  </si>
  <si>
    <t>203033</t>
  </si>
  <si>
    <t>ｺｳﾐﾏﾁ</t>
  </si>
  <si>
    <t>203041</t>
  </si>
  <si>
    <t>ｶﾜｶﾐﾑﾗ</t>
  </si>
  <si>
    <t>203050</t>
  </si>
  <si>
    <t>ﾐﾅﾐﾏｷﾑﾗ</t>
  </si>
  <si>
    <t>203068</t>
  </si>
  <si>
    <t>ﾐﾅﾐｱｲｷﾑﾗ</t>
  </si>
  <si>
    <t>203076</t>
  </si>
  <si>
    <t>ｷﾀｱｲｷﾑﾗ</t>
  </si>
  <si>
    <t>203092</t>
  </si>
  <si>
    <t>ｻｸﾎﾏﾁ</t>
  </si>
  <si>
    <t>203211</t>
  </si>
  <si>
    <t>ｶﾙｲｻﾞﾜﾏﾁ</t>
  </si>
  <si>
    <t>203238</t>
  </si>
  <si>
    <t>ﾐﾖﾀﾏﾁ</t>
  </si>
  <si>
    <t>203246</t>
  </si>
  <si>
    <t>ﾀﾃｼﾅﾏﾁ</t>
  </si>
  <si>
    <t>203491</t>
  </si>
  <si>
    <t>ｱｵｷﾑﾗ</t>
  </si>
  <si>
    <t>203505</t>
  </si>
  <si>
    <t>ﾅｶﾞﾜﾏﾁ</t>
  </si>
  <si>
    <t>203611</t>
  </si>
  <si>
    <t>ｼﾓｽﾜﾏﾁ</t>
  </si>
  <si>
    <t>203629</t>
  </si>
  <si>
    <t>ﾌｼﾞﾐﾏﾁ</t>
  </si>
  <si>
    <t>203637</t>
  </si>
  <si>
    <t>ﾊﾗﾑﾗ</t>
  </si>
  <si>
    <t>203823</t>
  </si>
  <si>
    <t>ﾀﾂﾉﾏﾁ</t>
  </si>
  <si>
    <t>203831</t>
  </si>
  <si>
    <t>ﾐﾉﾜﾏﾁ</t>
  </si>
  <si>
    <t>203840</t>
  </si>
  <si>
    <t>ｲｲｼﾞﾏﾏﾁ</t>
  </si>
  <si>
    <t>203858</t>
  </si>
  <si>
    <t>ﾐﾅﾐﾐﾉﾜﾑﾗ</t>
  </si>
  <si>
    <t>203866</t>
  </si>
  <si>
    <t>ﾅｶｶﾞﾜﾑﾗ</t>
  </si>
  <si>
    <t>203882</t>
  </si>
  <si>
    <t>ﾐﾔﾀﾞﾑﾗ</t>
  </si>
  <si>
    <t>204021</t>
  </si>
  <si>
    <t>ﾏﾂｶﾜﾏﾁ</t>
  </si>
  <si>
    <t>204030</t>
  </si>
  <si>
    <t>ﾀｶﾓﾘﾏﾁ</t>
  </si>
  <si>
    <t>204048</t>
  </si>
  <si>
    <t>ｱﾅﾝﾁｮｳ</t>
  </si>
  <si>
    <t>204072</t>
  </si>
  <si>
    <t>ｱﾁﾑﾗ</t>
  </si>
  <si>
    <t>204099</t>
  </si>
  <si>
    <t>ﾋﾗﾔﾑﾗ</t>
  </si>
  <si>
    <t>204102</t>
  </si>
  <si>
    <t>ﾈﾊﾞﾑﾗ</t>
  </si>
  <si>
    <t>204111</t>
  </si>
  <si>
    <t>ｼﾓｼﾞｮｳﾑﾗ</t>
    <phoneticPr fontId="26"/>
  </si>
  <si>
    <t>204129</t>
  </si>
  <si>
    <t>ｳﾙｷﾞﾑﾗ</t>
  </si>
  <si>
    <t>204137</t>
  </si>
  <si>
    <t>ﾃﾝﾘｭｳﾑﾗ</t>
    <phoneticPr fontId="26"/>
  </si>
  <si>
    <t>204145</t>
  </si>
  <si>
    <t>ﾔｽｵｶﾑﾗ</t>
  </si>
  <si>
    <t>204153</t>
  </si>
  <si>
    <t>ﾀｶｷﾞﾑﾗ</t>
  </si>
  <si>
    <t>204161</t>
  </si>
  <si>
    <t>ﾄﾖｵｶﾑﾗ</t>
  </si>
  <si>
    <t>204170</t>
  </si>
  <si>
    <t>ｵｵｼｶﾑﾗ</t>
  </si>
  <si>
    <t>204226</t>
  </si>
  <si>
    <t>ｱｹﾞﾏﾂﾏﾁ</t>
  </si>
  <si>
    <t>204234</t>
  </si>
  <si>
    <t>ﾅｷﾞｿﾏﾁ</t>
  </si>
  <si>
    <t>204251</t>
  </si>
  <si>
    <t>ｷｿﾑﾗ</t>
  </si>
  <si>
    <t>204293</t>
  </si>
  <si>
    <t>ｵｳﾀｷﾑﾗ</t>
  </si>
  <si>
    <t>204307</t>
  </si>
  <si>
    <t>ｵｵｸﾜﾑﾗ</t>
  </si>
  <si>
    <t>204323</t>
  </si>
  <si>
    <t>ｷｿﾏﾁ</t>
  </si>
  <si>
    <t>204463</t>
  </si>
  <si>
    <t>ｵﾐﾑﾗ</t>
  </si>
  <si>
    <t>204480</t>
  </si>
  <si>
    <t>ｲｸｻｶﾑﾗ</t>
  </si>
  <si>
    <t>204501</t>
  </si>
  <si>
    <t>ﾔﾏｶﾞﾀﾑﾗ</t>
  </si>
  <si>
    <t>204510</t>
  </si>
  <si>
    <t>ｱｻﾋﾑﾗ</t>
  </si>
  <si>
    <t>204528</t>
  </si>
  <si>
    <t>ﾁｸﾎｸﾑﾗ</t>
  </si>
  <si>
    <t>204811</t>
  </si>
  <si>
    <t>ｲｹﾀﾞﾏﾁ</t>
  </si>
  <si>
    <t>204820</t>
  </si>
  <si>
    <t>ﾏﾂｶﾜﾑﾗ</t>
  </si>
  <si>
    <t>204854</t>
  </si>
  <si>
    <t>ﾊｸﾊﾞﾑﾗ</t>
  </si>
  <si>
    <t>204862</t>
  </si>
  <si>
    <t>ｵﾀﾘﾑﾗ</t>
  </si>
  <si>
    <t>205214</t>
  </si>
  <si>
    <t>ｻｶｷﾏﾁ</t>
  </si>
  <si>
    <t>205419</t>
  </si>
  <si>
    <t>ｵﾌﾞｾﾏﾁ</t>
  </si>
  <si>
    <t>205435</t>
  </si>
  <si>
    <t>205613</t>
  </si>
  <si>
    <t>ﾔﾏﾉｳﾁﾏﾁ</t>
  </si>
  <si>
    <t>205621</t>
  </si>
  <si>
    <t>ｷｼﾞﾏﾀﾞｲﾗﾑﾗ</t>
  </si>
  <si>
    <t>205630</t>
  </si>
  <si>
    <t>ﾉｻﾞﾜｵﾝｾﾝﾑﾗ</t>
  </si>
  <si>
    <t>205834</t>
  </si>
  <si>
    <t>ｼﾅﾉﾏﾁ</t>
  </si>
  <si>
    <t>205885</t>
  </si>
  <si>
    <t>ｵｶﾞﾜﾑﾗ</t>
  </si>
  <si>
    <t>205907</t>
  </si>
  <si>
    <t>ｲｲﾂﾞﾅﾏﾁ</t>
  </si>
  <si>
    <t>206024</t>
  </si>
  <si>
    <t>ｻｶｴﾑﾗ</t>
  </si>
  <si>
    <t>210005</t>
    <phoneticPr fontId="26"/>
  </si>
  <si>
    <t>岐阜県</t>
    <phoneticPr fontId="26"/>
  </si>
  <si>
    <t>ｷﾞﾌｹﾝ</t>
    <phoneticPr fontId="26"/>
  </si>
  <si>
    <t>212016</t>
  </si>
  <si>
    <t>ｷﾞﾌｹﾝ</t>
  </si>
  <si>
    <t>ｷﾞﾌｼ</t>
  </si>
  <si>
    <t>212024</t>
  </si>
  <si>
    <t>ｵｵｶﾞｷｼ</t>
  </si>
  <si>
    <t>212032</t>
  </si>
  <si>
    <t>ﾀｶﾔﾏｼ</t>
  </si>
  <si>
    <t>212041</t>
  </si>
  <si>
    <t>ﾀｼﾞﾐｼ</t>
  </si>
  <si>
    <t>212059</t>
  </si>
  <si>
    <t>ｾｷｼ</t>
  </si>
  <si>
    <t>212067</t>
  </si>
  <si>
    <t>ﾅｶﾂｶﾞﾜｼ</t>
  </si>
  <si>
    <t>212075</t>
  </si>
  <si>
    <t>ﾐﾉｼ</t>
  </si>
  <si>
    <t>212083</t>
  </si>
  <si>
    <t>ﾐｽﾞﾅﾐｼ</t>
  </si>
  <si>
    <t>212091</t>
  </si>
  <si>
    <t>ﾊｼﾏｼ</t>
  </si>
  <si>
    <t>212105</t>
  </si>
  <si>
    <t>ｴﾅｼ</t>
  </si>
  <si>
    <t>212113</t>
  </si>
  <si>
    <t>ﾐﾉｶﾓｼ</t>
  </si>
  <si>
    <t>212121</t>
  </si>
  <si>
    <t>ﾄｷｼ</t>
  </si>
  <si>
    <t>212130</t>
  </si>
  <si>
    <t>ｶｶﾐｶﾞﾊﾗｼ</t>
  </si>
  <si>
    <t>212148</t>
  </si>
  <si>
    <t>ｶﾆｼ</t>
  </si>
  <si>
    <t>212156</t>
  </si>
  <si>
    <t>212164</t>
  </si>
  <si>
    <t>ﾐｽﾞﾎｼ</t>
  </si>
  <si>
    <t>212172</t>
  </si>
  <si>
    <t>ﾋﾀﾞｼ</t>
  </si>
  <si>
    <t>212181</t>
  </si>
  <si>
    <t>ﾓﾄｽｼ</t>
  </si>
  <si>
    <t>212199</t>
  </si>
  <si>
    <t>ｸﾞｼﾞｮｳｼ</t>
    <phoneticPr fontId="26"/>
  </si>
  <si>
    <t>212202</t>
  </si>
  <si>
    <t>ｹﾞﾛｼ</t>
  </si>
  <si>
    <t>212211</t>
  </si>
  <si>
    <t>ｶｲﾂﾞｼ</t>
  </si>
  <si>
    <t>213021</t>
  </si>
  <si>
    <t>ｷﾞﾅﾝﾁｮｳ</t>
  </si>
  <si>
    <t>213039</t>
  </si>
  <si>
    <t>ｶｻﾏﾂﾁｮｳ</t>
  </si>
  <si>
    <t>213411</t>
  </si>
  <si>
    <t>ﾖｳﾛｳﾁｮｳ</t>
  </si>
  <si>
    <t>213616</t>
  </si>
  <si>
    <t>ﾀﾙｲﾁｮｳ</t>
  </si>
  <si>
    <t>213624</t>
  </si>
  <si>
    <t>ｾｷｶﾞﾊﾗﾁｮｳ</t>
  </si>
  <si>
    <t>213811</t>
  </si>
  <si>
    <t>ｺﾞｳﾄﾞﾁｮｳ</t>
  </si>
  <si>
    <t>213829</t>
  </si>
  <si>
    <t>ﾜﾉｳﾁﾁｮｳ</t>
  </si>
  <si>
    <t>213837</t>
  </si>
  <si>
    <t>ｱﾝﾊﾟﾁﾁｮｳ</t>
  </si>
  <si>
    <t>214019</t>
  </si>
  <si>
    <t>ｲﾋﾞｶﾞﾜﾁｮｳ</t>
  </si>
  <si>
    <t>214035</t>
  </si>
  <si>
    <t>ｵｵﾉﾁｮｳ</t>
  </si>
  <si>
    <t>214043</t>
  </si>
  <si>
    <t>214213</t>
  </si>
  <si>
    <t>ｷﾀｶﾞﾀﾁｮｳ</t>
  </si>
  <si>
    <t>215015</t>
  </si>
  <si>
    <t>ｻｶﾎｷﾞﾁｮｳ</t>
  </si>
  <si>
    <t>215023</t>
  </si>
  <si>
    <t>ﾄﾐｶﾁｮｳ</t>
  </si>
  <si>
    <t>215031</t>
  </si>
  <si>
    <t>ｶﾜﾍﾞﾁｮｳ</t>
  </si>
  <si>
    <t>215040</t>
  </si>
  <si>
    <t>ﾋﾁｿｳﾁｮｳ</t>
  </si>
  <si>
    <t>215058</t>
  </si>
  <si>
    <t>ﾔｵﾂﾁｮｳ</t>
  </si>
  <si>
    <t>215066</t>
  </si>
  <si>
    <t>ｼﾗｶﾜﾁｮｳ</t>
  </si>
  <si>
    <t>215074</t>
  </si>
  <si>
    <t>ﾋｶﾞｼｼﾗｶﾜﾑﾗ</t>
  </si>
  <si>
    <t>215210</t>
  </si>
  <si>
    <t>ﾐﾀｹﾁｮｳ</t>
  </si>
  <si>
    <t>216046</t>
  </si>
  <si>
    <t>ｼﾗｶﾜﾑﾗ</t>
  </si>
  <si>
    <t>220001</t>
    <phoneticPr fontId="26"/>
  </si>
  <si>
    <t>静岡県</t>
    <phoneticPr fontId="26"/>
  </si>
  <si>
    <t>ｼｽﾞｵｶｹﾝ</t>
    <phoneticPr fontId="26"/>
  </si>
  <si>
    <t>221007</t>
  </si>
  <si>
    <t>静岡市</t>
  </si>
  <si>
    <t>ｼｽﾞｵｶｹﾝ</t>
  </si>
  <si>
    <t>ｼｽﾞｵｶｼ</t>
  </si>
  <si>
    <t>221309</t>
  </si>
  <si>
    <t>浜松市</t>
  </si>
  <si>
    <t>ﾊﾏﾏﾂｼ</t>
  </si>
  <si>
    <t>222038</t>
  </si>
  <si>
    <t>ﾇﾏﾂﾞｼ</t>
  </si>
  <si>
    <t>222054</t>
  </si>
  <si>
    <t>ｱﾀﾐｼ</t>
  </si>
  <si>
    <t>222062</t>
  </si>
  <si>
    <t>ﾐｼﾏｼ</t>
  </si>
  <si>
    <t>222071</t>
  </si>
  <si>
    <t>ﾌｼﾞﾉﾐﾔｼ</t>
  </si>
  <si>
    <t>222089</t>
  </si>
  <si>
    <t>ｲﾄｳｼ</t>
  </si>
  <si>
    <t>222097</t>
  </si>
  <si>
    <t>ｼﾏﾀﾞｼ</t>
  </si>
  <si>
    <t>222101</t>
  </si>
  <si>
    <t>ﾌｼﾞｼ</t>
  </si>
  <si>
    <t>222119</t>
  </si>
  <si>
    <t>ｲﾜﾀｼ</t>
  </si>
  <si>
    <t>222127</t>
  </si>
  <si>
    <t>ﾔｲﾂﾞｼ</t>
  </si>
  <si>
    <t>222135</t>
  </si>
  <si>
    <t>ｶｹｶﾞﾜｼ</t>
  </si>
  <si>
    <t>222143</t>
  </si>
  <si>
    <t>ﾌｼﾞｴﾀﾞｼ</t>
  </si>
  <si>
    <t>222151</t>
  </si>
  <si>
    <t>ｺﾞﾃﾝﾊﾞｼ</t>
  </si>
  <si>
    <t>222160</t>
  </si>
  <si>
    <t>ﾌｸﾛｲｼ</t>
  </si>
  <si>
    <t>222194</t>
  </si>
  <si>
    <t>ｼﾓﾀﾞｼ</t>
  </si>
  <si>
    <t>222208</t>
  </si>
  <si>
    <t>ｽｿﾉｼ</t>
  </si>
  <si>
    <t>222216</t>
  </si>
  <si>
    <t>ｺｻｲｼ</t>
  </si>
  <si>
    <t>222224</t>
  </si>
  <si>
    <t>ｲｽﾞｼ</t>
  </si>
  <si>
    <t>222232</t>
  </si>
  <si>
    <t>ｵﾏｴｻﾞｷｼ</t>
  </si>
  <si>
    <t>222241</t>
  </si>
  <si>
    <t>ｷｸｶﾞﾜｼ</t>
  </si>
  <si>
    <t>222259</t>
  </si>
  <si>
    <t>ｲｽﾞﾉｸﾆｼ</t>
  </si>
  <si>
    <t>222267</t>
  </si>
  <si>
    <t>ﾏｷﾉﾊﾗｼ</t>
  </si>
  <si>
    <t>223018</t>
  </si>
  <si>
    <t>ﾋｶﾞｼｲｽﾞﾁｮｳ</t>
  </si>
  <si>
    <t>223026</t>
  </si>
  <si>
    <t>ｶﾜﾂﾞﾁｮｳ</t>
  </si>
  <si>
    <t>223042</t>
  </si>
  <si>
    <t>ﾐﾅﾐｲｽﾞﾁｮｳ</t>
  </si>
  <si>
    <t>223051</t>
  </si>
  <si>
    <t>ﾏﾂｻﾞｷﾁｮｳ</t>
  </si>
  <si>
    <t>223069</t>
  </si>
  <si>
    <t>ﾆｼｲｽﾞﾁｮｳ</t>
  </si>
  <si>
    <t>223255</t>
  </si>
  <si>
    <t>ｶﾝﾅﾐﾁｮｳ</t>
  </si>
  <si>
    <t>223417</t>
  </si>
  <si>
    <t>223425</t>
  </si>
  <si>
    <t>ﾅｶﾞｲｽﾞﾐﾁｮｳ</t>
  </si>
  <si>
    <t>223441</t>
  </si>
  <si>
    <t>ｵﾔﾏﾁｮｳ</t>
  </si>
  <si>
    <t>224243</t>
  </si>
  <si>
    <t>ﾖｼﾀﾞﾁｮｳ</t>
  </si>
  <si>
    <t>224294</t>
  </si>
  <si>
    <t>ｶﾜﾈﾎﾝﾁｮｳ</t>
    <phoneticPr fontId="26"/>
  </si>
  <si>
    <t>224618</t>
  </si>
  <si>
    <t>230006</t>
    <phoneticPr fontId="26"/>
  </si>
  <si>
    <t>愛知県</t>
    <phoneticPr fontId="26"/>
  </si>
  <si>
    <t>ｱｲﾁｹﾝ</t>
    <phoneticPr fontId="26"/>
  </si>
  <si>
    <t>231002</t>
  </si>
  <si>
    <t>名古屋市</t>
  </si>
  <si>
    <t>ｱｲﾁｹﾝ</t>
  </si>
  <si>
    <t>ﾅｺﾞﾔｼ</t>
  </si>
  <si>
    <t>232017</t>
  </si>
  <si>
    <t>ﾄﾖﾊｼｼ</t>
  </si>
  <si>
    <t>232025</t>
  </si>
  <si>
    <t>ｵｶｻﾞｷｼ</t>
  </si>
  <si>
    <t>232033</t>
  </si>
  <si>
    <t>ｲﾁﾉﾐﾔｼ</t>
  </si>
  <si>
    <t>232041</t>
  </si>
  <si>
    <t>ｾﾄｼ</t>
  </si>
  <si>
    <t>232050</t>
  </si>
  <si>
    <t>ﾊﾝﾀﾞｼ</t>
  </si>
  <si>
    <t>232068</t>
  </si>
  <si>
    <t>ｶｽｶﾞｲｼ</t>
  </si>
  <si>
    <t>232076</t>
  </si>
  <si>
    <t>ﾄﾖｶﾜｼ</t>
  </si>
  <si>
    <t>232084</t>
  </si>
  <si>
    <t>ﾂｼﾏｼ</t>
  </si>
  <si>
    <t>232092</t>
  </si>
  <si>
    <t>ﾍｷﾅﾝｼ</t>
  </si>
  <si>
    <t>232106</t>
  </si>
  <si>
    <t>ｶﾘﾔｼ</t>
  </si>
  <si>
    <t>232114</t>
  </si>
  <si>
    <t>ﾄﾖﾀｼ</t>
  </si>
  <si>
    <t>232122</t>
  </si>
  <si>
    <t>ｱﾝｼﾞｮｳｼ</t>
    <phoneticPr fontId="26"/>
  </si>
  <si>
    <t>232131</t>
  </si>
  <si>
    <t>ﾆｼｵｼ</t>
  </si>
  <si>
    <t>232149</t>
  </si>
  <si>
    <t>ｶﾞﾏｺﾞｵﾘｼ</t>
  </si>
  <si>
    <t>232157</t>
  </si>
  <si>
    <t>ｲﾇﾔﾏｼ</t>
  </si>
  <si>
    <t>232165</t>
  </si>
  <si>
    <t>ﾄｺﾅﾒｼ</t>
  </si>
  <si>
    <t>232173</t>
  </si>
  <si>
    <t>ｺｳﾅﾝｼ</t>
  </si>
  <si>
    <t>232190</t>
  </si>
  <si>
    <t>ｺﾏｷｼ</t>
  </si>
  <si>
    <t>232203</t>
  </si>
  <si>
    <t>ｲﾅｻﾞﾜｼ</t>
  </si>
  <si>
    <t>232211</t>
  </si>
  <si>
    <t>ｼﾝｼﾛｼ</t>
  </si>
  <si>
    <t>232220</t>
  </si>
  <si>
    <t>ﾄｳｶｲｼ</t>
  </si>
  <si>
    <t>232238</t>
  </si>
  <si>
    <t>ｵｵﾌﾞｼ</t>
  </si>
  <si>
    <t>232246</t>
  </si>
  <si>
    <t>ﾁﾀｼ</t>
  </si>
  <si>
    <t>232254</t>
  </si>
  <si>
    <t>ﾁﾘｭｳｼ</t>
    <phoneticPr fontId="26"/>
  </si>
  <si>
    <t>232262</t>
  </si>
  <si>
    <t>ｵﾜﾘｱｻﾋｼ</t>
  </si>
  <si>
    <t>232271</t>
  </si>
  <si>
    <t>ﾀｶﾊﾏｼ</t>
  </si>
  <si>
    <t>232289</t>
  </si>
  <si>
    <t>ｲﾜｸﾗｼ</t>
  </si>
  <si>
    <t>232297</t>
  </si>
  <si>
    <t>ﾄﾖｱｹｼ</t>
  </si>
  <si>
    <t>232301</t>
  </si>
  <si>
    <t>ﾆｯｼﾝｼ</t>
    <phoneticPr fontId="26"/>
  </si>
  <si>
    <t>232319</t>
  </si>
  <si>
    <t>ﾀﾊﾗｼ</t>
  </si>
  <si>
    <t>232327</t>
  </si>
  <si>
    <t>ｱｲｻｲｼ</t>
  </si>
  <si>
    <t>232335</t>
  </si>
  <si>
    <t>ｷﾖｽｼ</t>
  </si>
  <si>
    <t>232343</t>
  </si>
  <si>
    <t>ｷﾀﾅｺﾞﾔｼ</t>
  </si>
  <si>
    <t>232351</t>
  </si>
  <si>
    <t>ﾔﾄﾐｼ</t>
  </si>
  <si>
    <t>232360</t>
  </si>
  <si>
    <t>ﾐﾖｼｼ</t>
  </si>
  <si>
    <t>232378</t>
  </si>
  <si>
    <t>ｱﾏｼ</t>
  </si>
  <si>
    <t>232386</t>
  </si>
  <si>
    <t>ﾅｶﾞｸﾃｼ</t>
  </si>
  <si>
    <t>233021</t>
  </si>
  <si>
    <t>ﾄｳｺﾞｳﾁｮｳ</t>
  </si>
  <si>
    <t>233421</t>
  </si>
  <si>
    <t>ﾄﾖﾔﾏﾁｮｳ</t>
  </si>
  <si>
    <t>233617</t>
  </si>
  <si>
    <t>ｵｵｸﾞﾁﾁｮｳ</t>
  </si>
  <si>
    <t>233625</t>
  </si>
  <si>
    <t>ﾌｿｳﾁｮｳ</t>
  </si>
  <si>
    <t>234249</t>
  </si>
  <si>
    <t>ｵｵﾊﾙﾁｮｳ</t>
  </si>
  <si>
    <t>234257</t>
  </si>
  <si>
    <t>ｶﾆｴﾁｮｳ</t>
  </si>
  <si>
    <t>234273</t>
  </si>
  <si>
    <t>ﾄﾋﾞｼﾏﾑﾗ</t>
  </si>
  <si>
    <t>234419</t>
  </si>
  <si>
    <t>ｱｸﾞｲﾁｮｳ</t>
  </si>
  <si>
    <t>234427</t>
  </si>
  <si>
    <t>ﾋｶﾞｼｳﾗﾁｮｳ</t>
  </si>
  <si>
    <t>234451</t>
  </si>
  <si>
    <t>ﾐﾅﾐﾁﾀﾁｮｳ</t>
  </si>
  <si>
    <t>234460</t>
  </si>
  <si>
    <t>234478</t>
  </si>
  <si>
    <t>ﾀｹﾄﾖﾁｮｳ</t>
  </si>
  <si>
    <t>235016</t>
  </si>
  <si>
    <t>ｺｳﾀﾁｮｳ</t>
  </si>
  <si>
    <t>235610</t>
  </si>
  <si>
    <t>ｼﾀﾗﾁｮｳ</t>
  </si>
  <si>
    <t>235628</t>
  </si>
  <si>
    <t>ﾄｳｴｲﾁｮｳ</t>
  </si>
  <si>
    <t>235636</t>
  </si>
  <si>
    <t>ﾄﾖﾈﾑﾗ</t>
  </si>
  <si>
    <t>240001</t>
    <phoneticPr fontId="26"/>
  </si>
  <si>
    <t>三重県</t>
    <phoneticPr fontId="26"/>
  </si>
  <si>
    <t>ﾐｴｹﾝ</t>
    <phoneticPr fontId="26"/>
  </si>
  <si>
    <t>242012</t>
  </si>
  <si>
    <t>ﾐｴｹﾝ</t>
  </si>
  <si>
    <t>ﾂｼ</t>
  </si>
  <si>
    <t>242021</t>
  </si>
  <si>
    <t>ﾖｯｶｲﾁｼ</t>
    <phoneticPr fontId="26"/>
  </si>
  <si>
    <t>242039</t>
  </si>
  <si>
    <t>ｲｾｼ</t>
  </si>
  <si>
    <t>242047</t>
  </si>
  <si>
    <t>ﾏﾂｻｶｼ</t>
  </si>
  <si>
    <t>242055</t>
  </si>
  <si>
    <t>ｸﾜﾅｼ</t>
  </si>
  <si>
    <t>242071</t>
  </si>
  <si>
    <t>ｽｽﾞｶｼ</t>
  </si>
  <si>
    <t>242080</t>
  </si>
  <si>
    <t>ﾅﾊﾞﾘｼ</t>
  </si>
  <si>
    <t>242098</t>
  </si>
  <si>
    <t>ｵﾜｾｼ</t>
  </si>
  <si>
    <t>242101</t>
  </si>
  <si>
    <t>ｶﾒﾔﾏｼ</t>
  </si>
  <si>
    <t>242110</t>
  </si>
  <si>
    <t>ﾄﾊﾞｼ</t>
  </si>
  <si>
    <t>242128</t>
  </si>
  <si>
    <t>ｸﾏﾉｼ</t>
  </si>
  <si>
    <t>242144</t>
  </si>
  <si>
    <t>ｲﾅﾍﾞｼ</t>
  </si>
  <si>
    <t>242152</t>
  </si>
  <si>
    <t>ｼﾏｼ</t>
  </si>
  <si>
    <t>242161</t>
  </si>
  <si>
    <t>ｲｶﾞｼ</t>
  </si>
  <si>
    <t>243035</t>
  </si>
  <si>
    <t>ｷｿｻｷﾁｮｳ</t>
  </si>
  <si>
    <t>243248</t>
  </si>
  <si>
    <t>ﾄｳｲﾝﾁｮｳ</t>
  </si>
  <si>
    <t>243418</t>
  </si>
  <si>
    <t>ｺﾓﾉﾁｮｳ</t>
  </si>
  <si>
    <t>243434</t>
  </si>
  <si>
    <t>ｱｻﾋﾁｮｳ</t>
  </si>
  <si>
    <t>243442</t>
  </si>
  <si>
    <t>ｶﾜｺﾞｴﾁｮｳ</t>
  </si>
  <si>
    <t>244414</t>
  </si>
  <si>
    <t>ﾀｷﾁｮｳ</t>
  </si>
  <si>
    <t>244422</t>
  </si>
  <si>
    <t>ﾒｲﾜﾁｮｳ</t>
  </si>
  <si>
    <t>244431</t>
  </si>
  <si>
    <t>ｵｵﾀﾞｲﾁｮｳ</t>
  </si>
  <si>
    <t>244619</t>
  </si>
  <si>
    <t>ﾀﾏｷﾁｮｳ</t>
  </si>
  <si>
    <t>244708</t>
  </si>
  <si>
    <t>ﾜﾀﾗｲﾁｮｳ</t>
  </si>
  <si>
    <t>244716</t>
  </si>
  <si>
    <t>244724</t>
  </si>
  <si>
    <t>ﾐﾅﾐｲｾﾁｮｳ</t>
  </si>
  <si>
    <t>245437</t>
  </si>
  <si>
    <t>ｷﾎｸﾁｮｳ</t>
  </si>
  <si>
    <t>245615</t>
  </si>
  <si>
    <t>245623</t>
  </si>
  <si>
    <t>ｷﾎｳﾁｮｳ</t>
  </si>
  <si>
    <t>250007</t>
    <phoneticPr fontId="26"/>
  </si>
  <si>
    <t>滋賀県</t>
    <phoneticPr fontId="26"/>
  </si>
  <si>
    <t>ｼｶﾞｹﾝ</t>
    <phoneticPr fontId="26"/>
  </si>
  <si>
    <t>252018</t>
  </si>
  <si>
    <t>ｼｶﾞｹﾝ</t>
  </si>
  <si>
    <t>ｵｵﾂｼ</t>
  </si>
  <si>
    <t>252026</t>
  </si>
  <si>
    <t>ﾋｺﾈｼ</t>
  </si>
  <si>
    <t>252034</t>
  </si>
  <si>
    <t>ﾅｶﾞﾊﾏｼ</t>
  </si>
  <si>
    <t>252042</t>
  </si>
  <si>
    <t>ｵｳﾐﾊﾁﾏﾝｼ</t>
  </si>
  <si>
    <t>252069</t>
  </si>
  <si>
    <t>ｸｻﾂｼ</t>
  </si>
  <si>
    <t>252077</t>
  </si>
  <si>
    <t>ﾓﾘﾔﾏｼ</t>
  </si>
  <si>
    <t>252085</t>
  </si>
  <si>
    <t>ﾘｯﾄｳｼ</t>
    <phoneticPr fontId="26"/>
  </si>
  <si>
    <t>252093</t>
  </si>
  <si>
    <t>ｺｳｶｼ</t>
  </si>
  <si>
    <t>252107</t>
  </si>
  <si>
    <t>ﾔｽｼ</t>
  </si>
  <si>
    <t>252115</t>
  </si>
  <si>
    <t>ｺﾅﾝｼ</t>
  </si>
  <si>
    <t>252123</t>
  </si>
  <si>
    <t>ﾀｶｼﾏｼ</t>
  </si>
  <si>
    <t>252131</t>
  </si>
  <si>
    <t>ﾋｶﾞｼｵｳﾐｼ</t>
  </si>
  <si>
    <t>252140</t>
  </si>
  <si>
    <t>ﾏｲﾊﾞﾗｼ</t>
  </si>
  <si>
    <t>253839</t>
  </si>
  <si>
    <t>ﾋﾉﾁｮｳ</t>
  </si>
  <si>
    <t>253847</t>
  </si>
  <si>
    <t>ﾘﾕｳｵｳﾁｮｳ</t>
  </si>
  <si>
    <t>254258</t>
  </si>
  <si>
    <t>ｱｲｼｮｳﾁｮｳ</t>
  </si>
  <si>
    <t>254410</t>
  </si>
  <si>
    <t>ﾄﾖｻﾄﾁｮｳ</t>
  </si>
  <si>
    <t>254428</t>
  </si>
  <si>
    <t>ｺｳﾗﾁｮｳ</t>
  </si>
  <si>
    <t>254436</t>
  </si>
  <si>
    <t>ﾀｶﾞﾁｮｳ</t>
  </si>
  <si>
    <t>260002</t>
    <phoneticPr fontId="26"/>
  </si>
  <si>
    <t>京都府</t>
    <phoneticPr fontId="26"/>
  </si>
  <si>
    <t>ｷｮｳﾄﾌ</t>
    <phoneticPr fontId="26"/>
  </si>
  <si>
    <t>261009</t>
  </si>
  <si>
    <t>京都市</t>
  </si>
  <si>
    <t>ｷｮｳﾄﾌ</t>
  </si>
  <si>
    <t>ｷｮｳﾄｼ</t>
    <phoneticPr fontId="26"/>
  </si>
  <si>
    <t>262013</t>
  </si>
  <si>
    <t>ﾌｸﾁﾔﾏｼ</t>
  </si>
  <si>
    <t>262021</t>
  </si>
  <si>
    <t>ﾏｲﾂﾞﾙｼ</t>
  </si>
  <si>
    <t>262030</t>
  </si>
  <si>
    <t>ｱﾔﾍﾞｼ</t>
  </si>
  <si>
    <t>262048</t>
  </si>
  <si>
    <t>ｳｼﾞｼ</t>
  </si>
  <si>
    <t>262056</t>
  </si>
  <si>
    <t>ﾐﾔﾂﾞｼ</t>
  </si>
  <si>
    <t>262064</t>
  </si>
  <si>
    <t>ｶﾒｵｶｼ</t>
  </si>
  <si>
    <t>262072</t>
  </si>
  <si>
    <t>ｼﾞｮｳﾖｳｼ</t>
    <phoneticPr fontId="26"/>
  </si>
  <si>
    <t>262081</t>
  </si>
  <si>
    <t>ﾑｺｳｼ</t>
  </si>
  <si>
    <t>262099</t>
  </si>
  <si>
    <t>ﾅｶﾞｵｶｷｮｳｼ</t>
  </si>
  <si>
    <t>262102</t>
  </si>
  <si>
    <t>ﾔﾜﾀｼ</t>
  </si>
  <si>
    <t>262111</t>
  </si>
  <si>
    <t>ｷｮｳﾀﾅﾍﾞｼ</t>
  </si>
  <si>
    <t>262129</t>
  </si>
  <si>
    <t>ｷｮｳﾀﾝｺﾞｼ</t>
  </si>
  <si>
    <t>262137</t>
  </si>
  <si>
    <t>ﾅﾝﾀﾝｼ</t>
  </si>
  <si>
    <t>262145</t>
  </si>
  <si>
    <t>ｷﾂﾞｶﾞﾜｼ</t>
    <phoneticPr fontId="26"/>
  </si>
  <si>
    <t>263036</t>
  </si>
  <si>
    <t>ｵｵﾔﾏｻﾞｷﾁｮｳ</t>
  </si>
  <si>
    <t>263222</t>
  </si>
  <si>
    <t>ｸﾐﾔﾏﾁｮｳ</t>
  </si>
  <si>
    <t>263435</t>
  </si>
  <si>
    <t>ｲﾃﾞﾁｮｳ</t>
  </si>
  <si>
    <t>263443</t>
  </si>
  <si>
    <t>ｳｼﾞﾀﾜﾗﾁｮｳ</t>
  </si>
  <si>
    <t>263648</t>
  </si>
  <si>
    <t>ｶｻｷﾞﾁｮｳ</t>
  </si>
  <si>
    <t>263656</t>
  </si>
  <si>
    <t>ﾜﾂﾞｶﾁｮｳ</t>
  </si>
  <si>
    <t>263664</t>
  </si>
  <si>
    <t>ｾｲｶﾁｮｳ</t>
  </si>
  <si>
    <t>263672</t>
  </si>
  <si>
    <t>ﾐﾅﾐﾔﾏｼﾛﾑﾗ</t>
  </si>
  <si>
    <t>264075</t>
  </si>
  <si>
    <t>ｷｮｳﾀﾝﾊﾞﾁｮｳ</t>
  </si>
  <si>
    <t>264636</t>
  </si>
  <si>
    <t>ｲﾈﾁｮｳ</t>
  </si>
  <si>
    <t>264652</t>
  </si>
  <si>
    <t>ﾖｻﾉﾁｮｳ</t>
  </si>
  <si>
    <t>270008</t>
    <phoneticPr fontId="26"/>
  </si>
  <si>
    <t>大阪府</t>
    <phoneticPr fontId="26"/>
  </si>
  <si>
    <t>ｵｵｻｶﾌ</t>
    <phoneticPr fontId="26"/>
  </si>
  <si>
    <t>271004</t>
  </si>
  <si>
    <t>大阪市</t>
  </si>
  <si>
    <t>ｵｵｻｶﾌ</t>
  </si>
  <si>
    <t>ｵｵｻｶｼ</t>
  </si>
  <si>
    <t>271403</t>
  </si>
  <si>
    <t>堺市</t>
  </si>
  <si>
    <t>272027</t>
  </si>
  <si>
    <t>ｷｼﾜﾀﾞｼ</t>
  </si>
  <si>
    <t>272035</t>
  </si>
  <si>
    <t>ﾄﾖﾅｶｼ</t>
  </si>
  <si>
    <t>272043</t>
  </si>
  <si>
    <t>ｲｹﾀﾞｼ</t>
  </si>
  <si>
    <t>272051</t>
  </si>
  <si>
    <t>ｽｲﾀｼ</t>
  </si>
  <si>
    <t>272060</t>
  </si>
  <si>
    <t>ｲｽﾞﾐｵｵﾂｼ</t>
  </si>
  <si>
    <t>272078</t>
  </si>
  <si>
    <t>ﾀｶﾂｷｼ</t>
  </si>
  <si>
    <t>272086</t>
  </si>
  <si>
    <t>ｶｲﾂﾞｶｼ</t>
  </si>
  <si>
    <t>272094</t>
  </si>
  <si>
    <t>ﾓﾘｸﾞﾁｼ</t>
  </si>
  <si>
    <t>272108</t>
  </si>
  <si>
    <t>ﾋﾗｶﾀｼ</t>
  </si>
  <si>
    <t>272116</t>
  </si>
  <si>
    <t>ｲﾊﾞﾗｷｼ</t>
  </si>
  <si>
    <t>272124</t>
  </si>
  <si>
    <t>ﾔｵｼ</t>
  </si>
  <si>
    <t>272132</t>
  </si>
  <si>
    <t>ｲｽﾞﾐｻﾉｼ</t>
  </si>
  <si>
    <t>272141</t>
  </si>
  <si>
    <t>ﾄﾝﾀﾞﾊﾞﾔｼｼ</t>
  </si>
  <si>
    <t>272159</t>
  </si>
  <si>
    <t>ﾈﾔｶﾞﾜｼ</t>
  </si>
  <si>
    <t>272167</t>
  </si>
  <si>
    <t>ｶﾜﾁﾅｶﾞﾉｼ</t>
  </si>
  <si>
    <t>272175</t>
  </si>
  <si>
    <t>ﾏﾂﾊﾞﾗｼ</t>
  </si>
  <si>
    <t>272183</t>
  </si>
  <si>
    <t>ﾀﾞｲﾄｳｼ</t>
  </si>
  <si>
    <t>272191</t>
  </si>
  <si>
    <t>ｲｽﾞﾐｼ</t>
  </si>
  <si>
    <t>272205</t>
  </si>
  <si>
    <t>ﾐﾉｵｼ</t>
  </si>
  <si>
    <t>272213</t>
  </si>
  <si>
    <t>ｶｼﾜﾗｼ</t>
  </si>
  <si>
    <t>272221</t>
  </si>
  <si>
    <t>ﾊﾋﾞｷﾉｼ</t>
  </si>
  <si>
    <t>272230</t>
  </si>
  <si>
    <t>ｶﾄﾞﾏｼ</t>
  </si>
  <si>
    <t>272248</t>
  </si>
  <si>
    <t>ｾｯﾂｼ</t>
    <phoneticPr fontId="26"/>
  </si>
  <si>
    <t>272256</t>
  </si>
  <si>
    <t>ﾀｶｲｼｼ</t>
  </si>
  <si>
    <t>272264</t>
  </si>
  <si>
    <t>ﾌｼﾞｲﾃﾞﾗｼ</t>
  </si>
  <si>
    <t>272272</t>
  </si>
  <si>
    <t>ﾋｶﾞｼｵｵｻｶｼ</t>
  </si>
  <si>
    <t>272281</t>
  </si>
  <si>
    <t>ｾﾝﾅﾝｼ</t>
  </si>
  <si>
    <t>272299</t>
  </si>
  <si>
    <t>ｼｼﾞﾖｳﾅﾜﾃｼ</t>
  </si>
  <si>
    <t>272302</t>
  </si>
  <si>
    <t>ｶﾀﾉｼ</t>
  </si>
  <si>
    <t>272311</t>
  </si>
  <si>
    <t>ｵｵｻｶｻﾔﾏｼ</t>
  </si>
  <si>
    <t>272329</t>
  </si>
  <si>
    <t>ﾊﾝﾅﾝｼ</t>
  </si>
  <si>
    <t>273015</t>
  </si>
  <si>
    <t>ｼﾏﾓﾄﾁｮｳ</t>
  </si>
  <si>
    <t>273210</t>
  </si>
  <si>
    <t>ﾄﾖﾉﾁｮｳ</t>
  </si>
  <si>
    <t>273228</t>
  </si>
  <si>
    <t>ﾉｾﾁｮｳ</t>
  </si>
  <si>
    <t>273414</t>
  </si>
  <si>
    <t>ﾀﾀﾞｵｶﾁｮｳ</t>
  </si>
  <si>
    <t>273619</t>
  </si>
  <si>
    <t>ｸﾏﾄﾘﾁｮｳ</t>
  </si>
  <si>
    <t>273627</t>
  </si>
  <si>
    <t>ﾀｼﾞﾘﾁｮｳ</t>
  </si>
  <si>
    <t>273660</t>
  </si>
  <si>
    <t>ﾐｻｷﾁｮｳ</t>
  </si>
  <si>
    <t>273813</t>
  </si>
  <si>
    <t>ﾀｲｼﾁｮｳ</t>
  </si>
  <si>
    <t>273821</t>
  </si>
  <si>
    <t>ｶﾅﾝﾁｮｳ</t>
  </si>
  <si>
    <t>273830</t>
  </si>
  <si>
    <t>ﾁﾊﾔｱｶｻｶﾑﾗ</t>
  </si>
  <si>
    <t>280003</t>
    <phoneticPr fontId="26"/>
  </si>
  <si>
    <t>兵庫県</t>
    <phoneticPr fontId="26"/>
  </si>
  <si>
    <t>ﾋｮｳｺﾞｹﾝ</t>
    <phoneticPr fontId="26"/>
  </si>
  <si>
    <t>281000</t>
  </si>
  <si>
    <t>神戸市</t>
  </si>
  <si>
    <t>ﾋｮｳｺﾞｹﾝ</t>
  </si>
  <si>
    <t>ｺｳﾍﾞｼ</t>
  </si>
  <si>
    <t>282014</t>
  </si>
  <si>
    <t>ﾋﾒｼﾞｼ</t>
  </si>
  <si>
    <t>282022</t>
  </si>
  <si>
    <t>ｱﾏｶﾞｻｷｼ</t>
  </si>
  <si>
    <t>282031</t>
  </si>
  <si>
    <t>ｱｶｼｼ</t>
  </si>
  <si>
    <t>282049</t>
  </si>
  <si>
    <t>ﾆｼﾉﾐﾔｼ</t>
  </si>
  <si>
    <t>282057</t>
  </si>
  <si>
    <t>ｽﾓﾄｼ</t>
  </si>
  <si>
    <t>282065</t>
  </si>
  <si>
    <t>ｱｼﾔｼ</t>
  </si>
  <si>
    <t>282073</t>
  </si>
  <si>
    <t>ｲﾀﾐｼ</t>
  </si>
  <si>
    <t>282081</t>
  </si>
  <si>
    <t>ｱｲｵｲｼ</t>
  </si>
  <si>
    <t>282090</t>
  </si>
  <si>
    <t>ﾄﾖｵｶｼ</t>
  </si>
  <si>
    <t>282103</t>
  </si>
  <si>
    <t>ｶｺｶﾞﾜｼ</t>
  </si>
  <si>
    <t>282120</t>
  </si>
  <si>
    <t>ｱｺｳｼ</t>
  </si>
  <si>
    <t>282138</t>
  </si>
  <si>
    <t>ﾆｼﾜｷｼ</t>
  </si>
  <si>
    <t>282146</t>
  </si>
  <si>
    <t>ﾀｶﾗﾂﾞｶｼ</t>
  </si>
  <si>
    <t>282154</t>
  </si>
  <si>
    <t>ﾐｷｼ</t>
  </si>
  <si>
    <t>282162</t>
  </si>
  <si>
    <t>ﾀｶｻｺﾞｼ</t>
  </si>
  <si>
    <t>282171</t>
  </si>
  <si>
    <t>ｶﾜﾆｼｼ</t>
  </si>
  <si>
    <t>282189</t>
  </si>
  <si>
    <t>ｵﾉｼ</t>
  </si>
  <si>
    <t>282197</t>
  </si>
  <si>
    <t>ｻﾝﾀﾞｼ</t>
  </si>
  <si>
    <t>282201</t>
  </si>
  <si>
    <t>ｶｻｲｼ</t>
  </si>
  <si>
    <t>282219</t>
    <phoneticPr fontId="26"/>
  </si>
  <si>
    <t>丹波篠山市</t>
    <phoneticPr fontId="26"/>
  </si>
  <si>
    <t>ﾀﾝﾊﾞｻｻﾔﾏｼ</t>
    <phoneticPr fontId="26"/>
  </si>
  <si>
    <t>282227</t>
  </si>
  <si>
    <t>ﾔﾌﾞｼ</t>
  </si>
  <si>
    <t>282235</t>
  </si>
  <si>
    <t>ﾀﾝﾊﾞｼ</t>
  </si>
  <si>
    <t>282243</t>
  </si>
  <si>
    <t>ﾐﾅﾐｱﾜｼﾞｼ</t>
  </si>
  <si>
    <t>282251</t>
  </si>
  <si>
    <t>ｱｻｺﾞｼ</t>
  </si>
  <si>
    <t>282260</t>
  </si>
  <si>
    <t>ｱﾜｼﾞｼ</t>
  </si>
  <si>
    <t>282278</t>
  </si>
  <si>
    <t>ｼｿｳｼ</t>
  </si>
  <si>
    <t>282286</t>
  </si>
  <si>
    <t>ｶﾄｳｼ</t>
  </si>
  <si>
    <t>282294</t>
  </si>
  <si>
    <t>ﾀﾂﾉｼ</t>
  </si>
  <si>
    <t>283011</t>
  </si>
  <si>
    <t>ｲﾅｶﾞﾜﾁｮｳ</t>
  </si>
  <si>
    <t>283657</t>
  </si>
  <si>
    <t>ﾀｶﾁｮｳ</t>
  </si>
  <si>
    <t>283819</t>
  </si>
  <si>
    <t>ｲﾅﾐﾁｮｳ</t>
  </si>
  <si>
    <t>283827</t>
  </si>
  <si>
    <t>ﾊﾘﾏﾁｮｳ</t>
  </si>
  <si>
    <t>284424</t>
  </si>
  <si>
    <t>ｲﾁｶﾜﾁｮｳ</t>
  </si>
  <si>
    <t>284432</t>
  </si>
  <si>
    <t>ﾌｸｻｷﾁｮｳ</t>
  </si>
  <si>
    <t>284467</t>
  </si>
  <si>
    <t>284645</t>
  </si>
  <si>
    <t>284815</t>
  </si>
  <si>
    <t>ｶﾐｺﾞｵﾘﾁｮｳ</t>
  </si>
  <si>
    <t>285013</t>
  </si>
  <si>
    <t>ｻﾖｳﾁｮｳ</t>
  </si>
  <si>
    <t>285854</t>
  </si>
  <si>
    <t>ｶﾐﾁｮｳ</t>
  </si>
  <si>
    <t>285862</t>
  </si>
  <si>
    <t>ｼﾝｵﾝｾﾝﾁｮｳ</t>
  </si>
  <si>
    <t>290009</t>
    <phoneticPr fontId="26"/>
  </si>
  <si>
    <t>奈良県</t>
    <phoneticPr fontId="26"/>
  </si>
  <si>
    <t>ﾅﾗｹﾝ</t>
    <phoneticPr fontId="26"/>
  </si>
  <si>
    <t>292010</t>
  </si>
  <si>
    <t>ﾅﾗｹﾝ</t>
  </si>
  <si>
    <t>ﾅﾗｼ</t>
  </si>
  <si>
    <t>292028</t>
  </si>
  <si>
    <t>ﾔﾏﾄﾀｶﾀﾞｼ</t>
  </si>
  <si>
    <t>292036</t>
  </si>
  <si>
    <t>ﾔﾏﾄｺｵﾘﾔﾏｼ</t>
  </si>
  <si>
    <t>292044</t>
  </si>
  <si>
    <t>ﾃﾝﾘｼ</t>
  </si>
  <si>
    <t>292052</t>
  </si>
  <si>
    <t>ｶｼﾊﾗｼ</t>
  </si>
  <si>
    <t>292061</t>
  </si>
  <si>
    <t>ｻｸﾗｲｼ</t>
  </si>
  <si>
    <t>292079</t>
  </si>
  <si>
    <t>ｺﾞｼﾞｮｳｼ</t>
    <phoneticPr fontId="26"/>
  </si>
  <si>
    <t>292087</t>
  </si>
  <si>
    <t>ｺﾞｾｼ</t>
  </si>
  <si>
    <t>292095</t>
  </si>
  <si>
    <t>ｲｺﾏｼ</t>
  </si>
  <si>
    <t>292109</t>
  </si>
  <si>
    <t>ｶｼﾊﾞｼ</t>
  </si>
  <si>
    <t>292117</t>
  </si>
  <si>
    <t>ｶﾂﾗｷﾞｼ</t>
  </si>
  <si>
    <t>292125</t>
  </si>
  <si>
    <t>ｳﾀﾞｼ</t>
  </si>
  <si>
    <t>293229</t>
  </si>
  <si>
    <t>ﾔﾏｿﾞｴﾑﾗ</t>
  </si>
  <si>
    <t>293423</t>
  </si>
  <si>
    <t>ﾍｸﾞﾘﾁｮｳ</t>
  </si>
  <si>
    <t>293431</t>
  </si>
  <si>
    <t>ｻﾝｺﾞｳﾁｮｳ</t>
  </si>
  <si>
    <t>293440</t>
  </si>
  <si>
    <t>ｲｶﾙｶﾞﾁｮｳ</t>
  </si>
  <si>
    <t>293458</t>
  </si>
  <si>
    <t>ｱﾝﾄﾞﾁｮｳ</t>
  </si>
  <si>
    <t>293610</t>
  </si>
  <si>
    <t>ｶﾜﾆｼﾁｮｳ</t>
  </si>
  <si>
    <t>293628</t>
  </si>
  <si>
    <t>ﾐﾔｹﾁｮｳ</t>
  </si>
  <si>
    <t>293636</t>
  </si>
  <si>
    <t>ﾀﾜﾗﾓﾄﾁｮｳ</t>
  </si>
  <si>
    <t>293857</t>
  </si>
  <si>
    <t>ｿﾆﾑﾗ</t>
  </si>
  <si>
    <t>293865</t>
  </si>
  <si>
    <t>ﾐﾂｴﾑﾗ</t>
  </si>
  <si>
    <t>294012</t>
  </si>
  <si>
    <t>ﾀｶﾄﾘﾁｮｳ</t>
  </si>
  <si>
    <t>294021</t>
  </si>
  <si>
    <t>ｱｽｶﾑﾗ</t>
  </si>
  <si>
    <t>294241</t>
  </si>
  <si>
    <t>ｶﾝﾏｷﾁｮｳ</t>
  </si>
  <si>
    <t>294250</t>
  </si>
  <si>
    <t>ｵｳｼﾞﾁｮｳ</t>
  </si>
  <si>
    <t>294268</t>
  </si>
  <si>
    <t>ｺｳﾘﾖｳﾁｮｳ</t>
  </si>
  <si>
    <t>294276</t>
  </si>
  <si>
    <t>ｶﾜｲﾁｮｳ</t>
  </si>
  <si>
    <t>294411</t>
  </si>
  <si>
    <t>ﾖｼﾉﾁｮｳ</t>
  </si>
  <si>
    <t>294420</t>
  </si>
  <si>
    <t>ｵｵﾖﾄﾞﾁｮｳ</t>
  </si>
  <si>
    <t>294438</t>
  </si>
  <si>
    <t>ｼﾓｲﾁﾁｮｳ</t>
  </si>
  <si>
    <t>294446</t>
  </si>
  <si>
    <t>ｸﾛﾀｷﾑﾗ</t>
  </si>
  <si>
    <t>294462</t>
  </si>
  <si>
    <t>ﾃﾝｶﾜﾑﾗ</t>
  </si>
  <si>
    <t>294471</t>
  </si>
  <si>
    <t>ﾉｾｶﾞﾜﾑﾗ</t>
  </si>
  <si>
    <t>294497</t>
  </si>
  <si>
    <t>ﾄﾂｶﾜﾑﾗ</t>
  </si>
  <si>
    <t>294501</t>
  </si>
  <si>
    <t>ｼﾓｷﾀﾔﾏﾑﾗ</t>
  </si>
  <si>
    <t>294519</t>
  </si>
  <si>
    <t>ｶﾐｷﾀﾔﾏﾑﾗ</t>
  </si>
  <si>
    <t>294527</t>
  </si>
  <si>
    <t>294535</t>
  </si>
  <si>
    <t>ﾋｶﾞｼﾖｼﾉﾑﾗ</t>
  </si>
  <si>
    <t>300004</t>
    <phoneticPr fontId="26"/>
  </si>
  <si>
    <t>和歌山県</t>
    <phoneticPr fontId="26"/>
  </si>
  <si>
    <t>ﾜｶﾔﾏｹﾝ</t>
    <phoneticPr fontId="26"/>
  </si>
  <si>
    <t>302015</t>
  </si>
  <si>
    <t>ﾜｶﾔﾏｹﾝ</t>
  </si>
  <si>
    <t>ﾜｶﾔﾏｼ</t>
  </si>
  <si>
    <t>302023</t>
  </si>
  <si>
    <t>ｶｲﾅﾝｼ</t>
  </si>
  <si>
    <t>302031</t>
  </si>
  <si>
    <t>ﾊｼﾓﾄｼ</t>
  </si>
  <si>
    <t>302040</t>
  </si>
  <si>
    <t>ｱﾘﾀﾞｼ</t>
  </si>
  <si>
    <t>302058</t>
  </si>
  <si>
    <t>ｺﾞﾎﾞｳｼ</t>
  </si>
  <si>
    <t>302066</t>
  </si>
  <si>
    <t>ﾀﾅﾍﾞｼ</t>
  </si>
  <si>
    <t>302074</t>
  </si>
  <si>
    <t>ｼﾝｸﾞｳｼ</t>
  </si>
  <si>
    <t>302082</t>
  </si>
  <si>
    <t>ｷﾉｶﾜｼ</t>
  </si>
  <si>
    <t>302091</t>
  </si>
  <si>
    <t>ｲﾜﾃﾞｼ</t>
  </si>
  <si>
    <t>303046</t>
  </si>
  <si>
    <t>ｷﾐﾉﾁｮｳ</t>
  </si>
  <si>
    <t>303411</t>
  </si>
  <si>
    <t>ｶﾂﾗｷﾞﾁｮｳ</t>
  </si>
  <si>
    <t>303437</t>
  </si>
  <si>
    <t>ｸﾄﾞﾔﾏﾁｮｳ</t>
  </si>
  <si>
    <t>303445</t>
  </si>
  <si>
    <t>ｺｳﾔﾁｮｳ</t>
  </si>
  <si>
    <t>303615</t>
  </si>
  <si>
    <t>ﾕｱｻﾁｮｳ</t>
  </si>
  <si>
    <t>303623</t>
  </si>
  <si>
    <t>ﾋﾛｶﾞﾜﾁｮｳ</t>
  </si>
  <si>
    <t>303666</t>
  </si>
  <si>
    <t>ｱﾘﾀﾞｶﾞﾜﾁｮｳ</t>
  </si>
  <si>
    <t>303810</t>
  </si>
  <si>
    <t>303828</t>
  </si>
  <si>
    <t>303836</t>
  </si>
  <si>
    <t>ﾕﾗﾁｮｳ</t>
  </si>
  <si>
    <t>303909</t>
  </si>
  <si>
    <t>303917</t>
  </si>
  <si>
    <t>ﾐﾅﾍﾞﾁｮｳ</t>
  </si>
  <si>
    <t>303925</t>
  </si>
  <si>
    <t>ﾋﾀﾞｶｶﾞﾜﾁｮｳ</t>
  </si>
  <si>
    <t>304018</t>
  </si>
  <si>
    <t>ｼﾗﾊﾏﾁｮｳ</t>
  </si>
  <si>
    <t>304042</t>
  </si>
  <si>
    <t>ｶﾐﾄﾝﾀﾞﾁｮｳ</t>
  </si>
  <si>
    <t>304069</t>
  </si>
  <si>
    <t>ｽｻﾐﾁｮｳ</t>
  </si>
  <si>
    <t>304212</t>
  </si>
  <si>
    <t>ﾅﾁｶﾂｳﾗﾁｮｳ</t>
  </si>
  <si>
    <t>304221</t>
  </si>
  <si>
    <t>ﾀｲｼﾞﾁｮｳ</t>
  </si>
  <si>
    <t>304247</t>
  </si>
  <si>
    <t>ｺｻﾞｶﾞﾜﾁｮｳ</t>
  </si>
  <si>
    <t>304271</t>
  </si>
  <si>
    <t>ｷﾀﾔﾏﾑﾗ</t>
  </si>
  <si>
    <t>304280</t>
  </si>
  <si>
    <t>ｸｼﾓﾄﾁｮｳ</t>
  </si>
  <si>
    <t>310000</t>
    <phoneticPr fontId="26"/>
  </si>
  <si>
    <t>鳥取県</t>
    <phoneticPr fontId="26"/>
  </si>
  <si>
    <t>ﾄｯﾄﾘｹﾝ</t>
    <phoneticPr fontId="26"/>
  </si>
  <si>
    <t>312011</t>
  </si>
  <si>
    <t>ﾄｯﾄﾘｹﾝ</t>
  </si>
  <si>
    <t>ﾄｯﾄﾘｼ</t>
    <phoneticPr fontId="26"/>
  </si>
  <si>
    <t>312029</t>
  </si>
  <si>
    <t>ﾖﾅｺﾞｼ</t>
  </si>
  <si>
    <t>312037</t>
  </si>
  <si>
    <t>ｸﾗﾖｼｼ</t>
  </si>
  <si>
    <t>312045</t>
  </si>
  <si>
    <t>ｻｶｲﾐﾅﾄｼ</t>
  </si>
  <si>
    <t>313025</t>
  </si>
  <si>
    <t>ｲﾜﾐﾁｮｳ</t>
  </si>
  <si>
    <t>313254</t>
  </si>
  <si>
    <t>313289</t>
  </si>
  <si>
    <t>ﾁﾂﾞﾁｮｳ</t>
    <phoneticPr fontId="26"/>
  </si>
  <si>
    <t>313297</t>
  </si>
  <si>
    <t>ﾔｽﾞﾁｮｳ</t>
  </si>
  <si>
    <t>313645</t>
  </si>
  <si>
    <t>ﾐｻｻﾁｮｳ</t>
  </si>
  <si>
    <t>313700</t>
  </si>
  <si>
    <t>ﾕﾘﾊﾏﾁｮｳ</t>
  </si>
  <si>
    <t>313718</t>
  </si>
  <si>
    <t>ｺﾄｳﾗﾁｮｳ</t>
  </si>
  <si>
    <t>313726</t>
  </si>
  <si>
    <t>ﾎｸｴｲﾁｮｳ</t>
  </si>
  <si>
    <t>313840</t>
  </si>
  <si>
    <t>ﾋｴﾂﾞｿﾝ</t>
  </si>
  <si>
    <t>313866</t>
  </si>
  <si>
    <t>ﾀﾞｲｾﾝﾁｮｳ</t>
  </si>
  <si>
    <t>313891</t>
  </si>
  <si>
    <t>313904</t>
  </si>
  <si>
    <t>ﾎｳｷﾁｮｳ</t>
  </si>
  <si>
    <t>314013</t>
  </si>
  <si>
    <t>ﾆﾁﾅﾝﾁｮｳ</t>
  </si>
  <si>
    <t>314021</t>
  </si>
  <si>
    <t>314030</t>
  </si>
  <si>
    <t>ｺｳﾌﾁｮｳ</t>
  </si>
  <si>
    <t>320005</t>
    <phoneticPr fontId="26"/>
  </si>
  <si>
    <t>島根県</t>
    <phoneticPr fontId="26"/>
  </si>
  <si>
    <t>ｼﾏﾈｹﾝ</t>
    <phoneticPr fontId="26"/>
  </si>
  <si>
    <t>322016</t>
  </si>
  <si>
    <t>ｼﾏﾈｹﾝ</t>
  </si>
  <si>
    <t>ﾏﾂｴｼ</t>
  </si>
  <si>
    <t>322024</t>
  </si>
  <si>
    <t>ﾊﾏﾀﾞｼ</t>
  </si>
  <si>
    <t>322032</t>
  </si>
  <si>
    <t>ｲｽﾞﾓｼ</t>
  </si>
  <si>
    <t>322041</t>
  </si>
  <si>
    <t>ﾏｽﾀﾞｼ</t>
  </si>
  <si>
    <t>322059</t>
  </si>
  <si>
    <t>ｵｵﾀﾞｼ</t>
  </si>
  <si>
    <t>322067</t>
  </si>
  <si>
    <t>ﾔｽｷﾞｼ</t>
  </si>
  <si>
    <t>322075</t>
  </si>
  <si>
    <t>ｺﾞｳﾂｼ</t>
  </si>
  <si>
    <t>322091</t>
  </si>
  <si>
    <t>ｳﾝﾅﾝｼ</t>
  </si>
  <si>
    <t>323438</t>
  </si>
  <si>
    <t>ｵｸｲｽﾞﾓﾁｮｳ</t>
  </si>
  <si>
    <t>323861</t>
  </si>
  <si>
    <t>ｲｲﾅﾝﾁｮｳ</t>
  </si>
  <si>
    <t>324418</t>
  </si>
  <si>
    <t>ｶﾜﾓﾄﾏﾁ</t>
  </si>
  <si>
    <t>324485</t>
  </si>
  <si>
    <t>324493</t>
  </si>
  <si>
    <t>ｵｵﾅﾝﾁｮｳ</t>
  </si>
  <si>
    <t>325015</t>
  </si>
  <si>
    <t>ﾂﾜﾉﾁｮｳ</t>
  </si>
  <si>
    <t>325058</t>
  </si>
  <si>
    <t>ﾖｼｶﾁｮｳ</t>
    <phoneticPr fontId="26"/>
  </si>
  <si>
    <t>325252</t>
  </si>
  <si>
    <t>ｱﾏﾁｮｳ</t>
  </si>
  <si>
    <t>325261</t>
  </si>
  <si>
    <t>ﾆｼﾉｼﾏﾁｮｳ</t>
  </si>
  <si>
    <t>325279</t>
  </si>
  <si>
    <t>ﾁﾌﾞﾑﾗ</t>
  </si>
  <si>
    <t>325287</t>
  </si>
  <si>
    <t>ｵｷﾉｼﾏﾁｮｳ</t>
  </si>
  <si>
    <t>330001</t>
    <phoneticPr fontId="26"/>
  </si>
  <si>
    <t>岡山県</t>
    <phoneticPr fontId="26"/>
  </si>
  <si>
    <t>ｵｶﾔﾏｹﾝ</t>
    <phoneticPr fontId="26"/>
  </si>
  <si>
    <t>331007</t>
  </si>
  <si>
    <t>岡山市</t>
  </si>
  <si>
    <t>ｵｶﾔﾏｹﾝ</t>
  </si>
  <si>
    <t>ｵｶﾔﾏｼ</t>
  </si>
  <si>
    <t>332020</t>
  </si>
  <si>
    <t>ｸﾗｼｷｼ</t>
  </si>
  <si>
    <t>332038</t>
  </si>
  <si>
    <t>ﾂﾔﾏｼ</t>
  </si>
  <si>
    <t>332046</t>
  </si>
  <si>
    <t>ﾀﾏﾉｼ</t>
  </si>
  <si>
    <t>332054</t>
  </si>
  <si>
    <t>ｶｻｵｶｼ</t>
  </si>
  <si>
    <t>332071</t>
  </si>
  <si>
    <t>ｲﾊﾞﾗｼ</t>
  </si>
  <si>
    <t>332089</t>
  </si>
  <si>
    <t>ｿｳｼﾞﾔｼ</t>
  </si>
  <si>
    <t>332097</t>
  </si>
  <si>
    <t>ﾀｶﾊｼｼ</t>
  </si>
  <si>
    <t>332101</t>
  </si>
  <si>
    <t>ﾆｲﾐｼ</t>
  </si>
  <si>
    <t>332119</t>
  </si>
  <si>
    <t>ﾋﾞｾﾞﾝｼ</t>
  </si>
  <si>
    <t>332127</t>
  </si>
  <si>
    <t>ｾﾄｳﾁｼ</t>
  </si>
  <si>
    <t>332135</t>
  </si>
  <si>
    <t>ｱｶｲﾜｼ</t>
  </si>
  <si>
    <t>332143</t>
  </si>
  <si>
    <t>ﾏﾆﾜｼ</t>
  </si>
  <si>
    <t>332151</t>
  </si>
  <si>
    <t>ﾐﾏｻｶｼ</t>
  </si>
  <si>
    <t>332160</t>
  </si>
  <si>
    <t>ｱｻｸﾁｼ</t>
  </si>
  <si>
    <t>333468</t>
  </si>
  <si>
    <t>ﾜｹﾁｮｳ</t>
  </si>
  <si>
    <t>334235</t>
  </si>
  <si>
    <t>ﾊﾔｼﾏﾁｮｳ</t>
  </si>
  <si>
    <t>334456</t>
  </si>
  <si>
    <t>ｻﾄｼｮｳﾁｮｳ</t>
  </si>
  <si>
    <t>334618</t>
  </si>
  <si>
    <t>ﾔｶｹﾞﾁｮｳ</t>
  </si>
  <si>
    <t>335860</t>
  </si>
  <si>
    <t>ｼﾝｼﾞﾖｳｿﾝ</t>
  </si>
  <si>
    <t>336068</t>
  </si>
  <si>
    <t>ｶｶﾞﾐﾉﾁｮｳ</t>
  </si>
  <si>
    <t>336220</t>
  </si>
  <si>
    <t>ｼｮｳｵｳﾁｮｳ</t>
  </si>
  <si>
    <t>336238</t>
  </si>
  <si>
    <t>ﾅｷﾞﾁｮｳ</t>
  </si>
  <si>
    <t>336432</t>
  </si>
  <si>
    <t>ﾆｼｱﾜｸﾗｿﾝ</t>
  </si>
  <si>
    <t>336637</t>
  </si>
  <si>
    <t>ｸﾒﾅﾝﾁｮｳ</t>
  </si>
  <si>
    <t>336661</t>
  </si>
  <si>
    <t>336815</t>
  </si>
  <si>
    <t>ｷﾋﾞﾁｭｳｵｳﾁｮｳ</t>
  </si>
  <si>
    <t>340006</t>
    <phoneticPr fontId="26"/>
  </si>
  <si>
    <t>広島県</t>
    <phoneticPr fontId="26"/>
  </si>
  <si>
    <t>ﾋﾛｼﾏｹﾝ</t>
    <phoneticPr fontId="26"/>
  </si>
  <si>
    <t>341002</t>
  </si>
  <si>
    <t>広島市</t>
  </si>
  <si>
    <t>ﾋﾛｼﾏｹﾝ</t>
  </si>
  <si>
    <t>ﾋﾛｼﾏｼ</t>
  </si>
  <si>
    <t>342025</t>
  </si>
  <si>
    <t>ｸﾚｼ</t>
  </si>
  <si>
    <t>342033</t>
  </si>
  <si>
    <t>ﾀｹﾊﾗｼ</t>
  </si>
  <si>
    <t>342041</t>
  </si>
  <si>
    <t>ﾐﾊﾗｼ</t>
  </si>
  <si>
    <t>342050</t>
  </si>
  <si>
    <t>ｵﾉﾐﾁｼ</t>
  </si>
  <si>
    <t>342076</t>
  </si>
  <si>
    <t>ﾌｸﾔﾏｼ</t>
  </si>
  <si>
    <t>342084</t>
  </si>
  <si>
    <t>342092</t>
  </si>
  <si>
    <t>342106</t>
  </si>
  <si>
    <t>ｼｮｳﾊﾞﾗｼ</t>
  </si>
  <si>
    <t>342114</t>
  </si>
  <si>
    <t>ｵｵﾀｹｼ</t>
  </si>
  <si>
    <t>342122</t>
  </si>
  <si>
    <t>ﾋｶﾞｼﾋﾛｼﾏｼ</t>
  </si>
  <si>
    <t>342131</t>
  </si>
  <si>
    <t>ﾊﾂｶｲﾁｼ</t>
  </si>
  <si>
    <t>342149</t>
  </si>
  <si>
    <t>ｱｷﾀｶﾀｼ</t>
  </si>
  <si>
    <t>342157</t>
  </si>
  <si>
    <t>ｴﾀｼﾞﾏｼ</t>
  </si>
  <si>
    <t>343021</t>
  </si>
  <si>
    <t>ﾌﾁｭｳﾁｮｳ</t>
  </si>
  <si>
    <t>343048</t>
  </si>
  <si>
    <t>ｶｲﾀﾁｮｳ</t>
  </si>
  <si>
    <t>343072</t>
  </si>
  <si>
    <t>ｸﾏﾉﾁｮｳ</t>
  </si>
  <si>
    <t>343099</t>
  </si>
  <si>
    <t>ｻｶﾁｮｳ</t>
  </si>
  <si>
    <t>343684</t>
  </si>
  <si>
    <t>ｱｷｵｵﾀﾁｮｳ</t>
  </si>
  <si>
    <t>343692</t>
  </si>
  <si>
    <t>ｷﾀﾋﾛｼﾏﾁｮｳ</t>
  </si>
  <si>
    <t>344311</t>
  </si>
  <si>
    <t>ｵｵｻｷｶﾐｼﾞﾏﾁｮｳ</t>
  </si>
  <si>
    <t>344621</t>
  </si>
  <si>
    <t>ｾﾗﾁｮｳ</t>
  </si>
  <si>
    <t>345458</t>
  </si>
  <si>
    <t>ｼﾞﾝｾｷｺｳｹﾞﾝﾁｮｳ</t>
  </si>
  <si>
    <t>350001</t>
    <phoneticPr fontId="26"/>
  </si>
  <si>
    <t>山口県</t>
    <phoneticPr fontId="26"/>
  </si>
  <si>
    <t>ﾔﾏｸﾞﾁｹﾝ</t>
    <phoneticPr fontId="26"/>
  </si>
  <si>
    <t>352012</t>
  </si>
  <si>
    <t>ﾔﾏｸﾞﾁｹﾝ</t>
  </si>
  <si>
    <t>ｼﾓﾉｾｷｼ</t>
  </si>
  <si>
    <t>352021</t>
  </si>
  <si>
    <t>ｳﾍﾞｼ</t>
  </si>
  <si>
    <t>352039</t>
  </si>
  <si>
    <t>ﾔﾏｸﾞﾁｼ</t>
  </si>
  <si>
    <t>352047</t>
  </si>
  <si>
    <t>ﾊｷﾞｼ</t>
  </si>
  <si>
    <t>352063</t>
  </si>
  <si>
    <t>ﾎｳﾌｼ</t>
  </si>
  <si>
    <t>352071</t>
  </si>
  <si>
    <t>ｸﾀﾞﾏﾂｼ</t>
  </si>
  <si>
    <t>352080</t>
  </si>
  <si>
    <t>ｲﾜｸﾆｼ</t>
  </si>
  <si>
    <t>352101</t>
  </si>
  <si>
    <t>ﾋｶﾘｼ</t>
  </si>
  <si>
    <t>352110</t>
  </si>
  <si>
    <t>ﾅｶﾞﾄｼ</t>
  </si>
  <si>
    <t>352128</t>
  </si>
  <si>
    <t>ﾔﾅｲｼ</t>
  </si>
  <si>
    <t>352136</t>
  </si>
  <si>
    <t>ﾐﾈｼ</t>
  </si>
  <si>
    <t>352152</t>
  </si>
  <si>
    <t>ｼｭｳﾅﾝｼ</t>
    <phoneticPr fontId="26"/>
  </si>
  <si>
    <t>352161</t>
  </si>
  <si>
    <t>ｻﾝﾖｳｵﾉﾀﾞｼ</t>
  </si>
  <si>
    <t>353051</t>
  </si>
  <si>
    <t>ｽｵｳｵｵｼﾏﾁｮｳ</t>
  </si>
  <si>
    <t>353213</t>
  </si>
  <si>
    <t>ﾜｷﾁｮｳ</t>
  </si>
  <si>
    <t>353418</t>
  </si>
  <si>
    <t>ｶﾐﾉｾｷﾁｮｳ</t>
  </si>
  <si>
    <t>353434</t>
  </si>
  <si>
    <t>ﾀﾌﾞｾﾁｮｳ</t>
  </si>
  <si>
    <t>353442</t>
  </si>
  <si>
    <t>ﾋﾗｵﾁｮｳ</t>
  </si>
  <si>
    <t>355020</t>
  </si>
  <si>
    <t>ｱﾌﾞﾁｮｳ</t>
  </si>
  <si>
    <t>360007</t>
    <phoneticPr fontId="26"/>
  </si>
  <si>
    <t>徳島県</t>
    <phoneticPr fontId="26"/>
  </si>
  <si>
    <t>ﾄｸｼﾏｹﾝ</t>
    <phoneticPr fontId="26"/>
  </si>
  <si>
    <t>362018</t>
  </si>
  <si>
    <t>ﾄｸｼﾏｹﾝ</t>
  </si>
  <si>
    <t>ﾄｸｼﾏｼ</t>
  </si>
  <si>
    <t>362026</t>
  </si>
  <si>
    <t>ﾅﾙﾄｼ</t>
  </si>
  <si>
    <t>362034</t>
  </si>
  <si>
    <t>ｺﾏﾂｼﾏｼ</t>
  </si>
  <si>
    <t>362042</t>
  </si>
  <si>
    <t>ｱﾅﾝｼ</t>
  </si>
  <si>
    <t>362051</t>
  </si>
  <si>
    <t>ﾖｼﾉｶﾞﾜｼ</t>
  </si>
  <si>
    <t>362069</t>
  </si>
  <si>
    <t>ｱﾜｼ</t>
  </si>
  <si>
    <t>362077</t>
  </si>
  <si>
    <t>ﾐﾏｼ</t>
  </si>
  <si>
    <t>362085</t>
  </si>
  <si>
    <t>363014</t>
  </si>
  <si>
    <t>ｶﾂｳﾗﾁｮｳ</t>
  </si>
  <si>
    <t>363022</t>
  </si>
  <si>
    <t>ｶﾐｶﾂﾁｮｳ</t>
  </si>
  <si>
    <t>363219</t>
  </si>
  <si>
    <t>ｻﾅｺﾞｳﾁｿﾝ</t>
  </si>
  <si>
    <t>363413</t>
  </si>
  <si>
    <t>ｲｼｲﾁｮｳ</t>
  </si>
  <si>
    <t>363421</t>
  </si>
  <si>
    <t>ｶﾐﾔﾏﾁｮｳ</t>
  </si>
  <si>
    <t>363685</t>
  </si>
  <si>
    <t>ﾅｶﾁｮｳ</t>
  </si>
  <si>
    <t>363839</t>
  </si>
  <si>
    <t>ﾑｷﾞﾁｮｳ</t>
  </si>
  <si>
    <t>363871</t>
  </si>
  <si>
    <t>ﾐﾅﾐﾁｮｳ</t>
  </si>
  <si>
    <t>363880</t>
  </si>
  <si>
    <t>ｶｲﾖｳﾁｮｳ</t>
  </si>
  <si>
    <t>364011</t>
  </si>
  <si>
    <t>ﾏﾂｼｹﾞﾁｮｳ</t>
  </si>
  <si>
    <t>364029</t>
  </si>
  <si>
    <t>ｷﾀｼﾞﾏﾁｮｳ</t>
  </si>
  <si>
    <t>364037</t>
  </si>
  <si>
    <t>ｱｲｽﾞﾐﾁｮｳ</t>
  </si>
  <si>
    <t>364045</t>
  </si>
  <si>
    <t>ｲﾀﾉﾁｮｳ</t>
  </si>
  <si>
    <t>364053</t>
  </si>
  <si>
    <t>ｶﾐｲﾀﾁｮｳ</t>
  </si>
  <si>
    <t>364681</t>
  </si>
  <si>
    <t>ﾂﾙｷﾞﾁｮｳ</t>
  </si>
  <si>
    <t>364894</t>
  </si>
  <si>
    <t>ﾋｶﾞｼﾐﾖｼﾁｮｳ</t>
  </si>
  <si>
    <t>370002</t>
    <phoneticPr fontId="26"/>
  </si>
  <si>
    <t>香川県</t>
    <phoneticPr fontId="26"/>
  </si>
  <si>
    <t>ｶｶﾞﾜｹﾝ</t>
    <phoneticPr fontId="26"/>
  </si>
  <si>
    <t>372013</t>
  </si>
  <si>
    <t>ｶｶﾞﾜｹﾝ</t>
  </si>
  <si>
    <t>ﾀｶﾏﾂｼ</t>
  </si>
  <si>
    <t>372021</t>
  </si>
  <si>
    <t>ﾏﾙｶﾞﾒｼ</t>
  </si>
  <si>
    <t>372030</t>
  </si>
  <si>
    <t>ｻｶｲﾃﾞｼ</t>
  </si>
  <si>
    <t>372048</t>
  </si>
  <si>
    <t>ｾﾞﾝﾂｳｼﾞｼ</t>
  </si>
  <si>
    <t>372056</t>
  </si>
  <si>
    <t>ｶﾝｵﾝｼﾞｼ</t>
  </si>
  <si>
    <t>372064</t>
  </si>
  <si>
    <t>ｻﾇｷｼ</t>
  </si>
  <si>
    <t>372072</t>
  </si>
  <si>
    <t>ﾋｶﾞｼｶｶﾞﾜｼ</t>
  </si>
  <si>
    <t>372081</t>
  </si>
  <si>
    <t>ﾐﾄﾖｼ</t>
  </si>
  <si>
    <t>373222</t>
  </si>
  <si>
    <t>ﾄﾉｼｮｳﾁｮｳ</t>
  </si>
  <si>
    <t>373249</t>
  </si>
  <si>
    <t>ｼｮｳﾄﾞｼﾏﾁｮｳ</t>
  </si>
  <si>
    <t>373419</t>
  </si>
  <si>
    <t>ﾐｷﾁｮｳ</t>
  </si>
  <si>
    <t>373648</t>
  </si>
  <si>
    <t>ﾅｵｼﾏﾁｮｳ</t>
  </si>
  <si>
    <t>373869</t>
  </si>
  <si>
    <t>ｳﾀﾂﾞﾁｮｳ</t>
  </si>
  <si>
    <t>373877</t>
  </si>
  <si>
    <t>ｱﾔｶﾞﾜﾁｮｳ</t>
  </si>
  <si>
    <t>374032</t>
  </si>
  <si>
    <t>ｺﾄﾋﾗﾁｮｳ</t>
  </si>
  <si>
    <t>374041</t>
  </si>
  <si>
    <t>ﾀﾄﾞﾂﾁｮｳ</t>
  </si>
  <si>
    <t>374067</t>
  </si>
  <si>
    <t>ﾏﾝﾉｳﾁｮｳ</t>
  </si>
  <si>
    <t>380008</t>
    <phoneticPr fontId="26"/>
  </si>
  <si>
    <t>愛媛県</t>
    <phoneticPr fontId="26"/>
  </si>
  <si>
    <t>ｴﾋﾒｹﾝ</t>
    <phoneticPr fontId="26"/>
  </si>
  <si>
    <t>382019</t>
  </si>
  <si>
    <t>ｴﾋﾒｹﾝ</t>
  </si>
  <si>
    <t>ﾏﾂﾔﾏｼ</t>
  </si>
  <si>
    <t>382027</t>
  </si>
  <si>
    <t>ｲﾏﾊﾞﾘｼ</t>
  </si>
  <si>
    <t>382035</t>
  </si>
  <si>
    <t>ｳﾜｼﾞﾏｼ</t>
  </si>
  <si>
    <t>382043</t>
  </si>
  <si>
    <t>ﾔﾜﾀﾊﾏｼ</t>
  </si>
  <si>
    <t>382051</t>
  </si>
  <si>
    <t>ﾆｲﾊﾏｼ</t>
  </si>
  <si>
    <t>382060</t>
  </si>
  <si>
    <t>ｻｲｼﾞｮｳｼ</t>
    <phoneticPr fontId="26"/>
  </si>
  <si>
    <t>382078</t>
  </si>
  <si>
    <t>ｵｵｽﾞｼ</t>
  </si>
  <si>
    <t>382108</t>
  </si>
  <si>
    <t>ｲﾖｼ</t>
  </si>
  <si>
    <t>382132</t>
  </si>
  <si>
    <t>ｼｺｸﾁｭｳｵｳｼ</t>
  </si>
  <si>
    <t>382141</t>
  </si>
  <si>
    <t>ｾｲﾖｼ</t>
  </si>
  <si>
    <t>382159</t>
  </si>
  <si>
    <t>ﾄｳｵﾝｼ</t>
  </si>
  <si>
    <t>383562</t>
  </si>
  <si>
    <t>ｶﾐｼﾞﾏﾁｮｳ</t>
  </si>
  <si>
    <t>383864</t>
  </si>
  <si>
    <t>ｸﾏｺｳｹﾞﾝﾁｮｳ</t>
  </si>
  <si>
    <t>384011</t>
  </si>
  <si>
    <t>ﾏｻｷﾁｮｳ</t>
  </si>
  <si>
    <t>384020</t>
  </si>
  <si>
    <t>ﾄﾍﾞﾁｮｳ</t>
  </si>
  <si>
    <t>384224</t>
  </si>
  <si>
    <t>ｳﾁｺﾁｮｳ</t>
  </si>
  <si>
    <t>384429</t>
  </si>
  <si>
    <t>ｲｶﾀﾁｮｳ</t>
  </si>
  <si>
    <t>384844</t>
  </si>
  <si>
    <t>ﾏﾂﾉﾁｮｳ</t>
  </si>
  <si>
    <t>384887</t>
  </si>
  <si>
    <t>385069</t>
  </si>
  <si>
    <t>ｱｲﾅﾝﾁｮｳ</t>
  </si>
  <si>
    <t>390003</t>
    <phoneticPr fontId="26"/>
  </si>
  <si>
    <t>高知県</t>
    <phoneticPr fontId="26"/>
  </si>
  <si>
    <t>ｺｳﾁｹﾝ</t>
    <phoneticPr fontId="26"/>
  </si>
  <si>
    <t>392014</t>
  </si>
  <si>
    <t>ｺｳﾁｹﾝ</t>
  </si>
  <si>
    <t>ｺｳﾁｼ</t>
  </si>
  <si>
    <t>392022</t>
  </si>
  <si>
    <t>ﾑﾛﾄｼ</t>
  </si>
  <si>
    <t>392031</t>
  </si>
  <si>
    <t>ｱｷｼ</t>
  </si>
  <si>
    <t>392049</t>
  </si>
  <si>
    <t>ﾅﾝｺｸｼ</t>
  </si>
  <si>
    <t>392057</t>
  </si>
  <si>
    <t>ﾄｻｼ</t>
  </si>
  <si>
    <t>392065</t>
  </si>
  <si>
    <t>ｽｻｷｼ</t>
  </si>
  <si>
    <t>392081</t>
  </si>
  <si>
    <t>ｽｸﾓｼ</t>
  </si>
  <si>
    <t>392090</t>
  </si>
  <si>
    <t>ﾄｻｼﾐｽﾞｼ</t>
  </si>
  <si>
    <t>392103</t>
  </si>
  <si>
    <t>ｼﾏﾝﾄｼ</t>
  </si>
  <si>
    <t>392111</t>
  </si>
  <si>
    <t>392120</t>
  </si>
  <si>
    <t>ｶﾐｼ</t>
  </si>
  <si>
    <t>393011</t>
  </si>
  <si>
    <t>ﾄｳﾖｳﾁｮｳ</t>
  </si>
  <si>
    <t>393029</t>
  </si>
  <si>
    <t>ﾅﾊﾘﾁｮｳ</t>
  </si>
  <si>
    <t>393037</t>
  </si>
  <si>
    <t>ﾀﾉﾁｮｳ</t>
  </si>
  <si>
    <t>393045</t>
  </si>
  <si>
    <t>ﾔｽﾀﾞﾁｮｳ</t>
  </si>
  <si>
    <t>393053</t>
  </si>
  <si>
    <t>ｷﾀｶﾞﾜﾑﾗ</t>
  </si>
  <si>
    <t>393061</t>
  </si>
  <si>
    <t>ｳﾏｼﾞﾑﾗ</t>
  </si>
  <si>
    <t>393070</t>
  </si>
  <si>
    <t>ｹﾞｲｾｲﾑﾗ</t>
  </si>
  <si>
    <t>393410</t>
  </si>
  <si>
    <t>ﾓﾄﾔﾏﾁｮｳ</t>
  </si>
  <si>
    <t>393444</t>
  </si>
  <si>
    <t>ｵｵﾄﾖﾁｮｳ</t>
  </si>
  <si>
    <t>393631</t>
  </si>
  <si>
    <t>ﾄｻﾁｮｳ</t>
  </si>
  <si>
    <t>393649</t>
  </si>
  <si>
    <t>ｵｵｶﾜﾑﾗ</t>
  </si>
  <si>
    <t>393860</t>
  </si>
  <si>
    <t>ｲﾉﾁｮｳ</t>
  </si>
  <si>
    <t>393878</t>
  </si>
  <si>
    <t>ﾆﾖﾄﾞｶﾞﾜﾁｮｳ</t>
    <phoneticPr fontId="26"/>
  </si>
  <si>
    <t>394017</t>
  </si>
  <si>
    <t>ﾅｶﾄｻﾁｮｳ</t>
  </si>
  <si>
    <t>394025</t>
  </si>
  <si>
    <t>ｻｶﾜﾁｮｳ</t>
  </si>
  <si>
    <t>394033</t>
  </si>
  <si>
    <t>ｵﾁﾁｮｳ</t>
  </si>
  <si>
    <t>394050</t>
  </si>
  <si>
    <t>ﾕｽﾊﾗﾁｮｳ</t>
  </si>
  <si>
    <t>394106</t>
  </si>
  <si>
    <t>ﾋﾀﾞｶﾑﾗ</t>
  </si>
  <si>
    <t>394114</t>
  </si>
  <si>
    <t>ﾂﾉﾁｮｳ</t>
  </si>
  <si>
    <t>394122</t>
  </si>
  <si>
    <t>ｼﾏﾝﾄﾁｮｳ</t>
  </si>
  <si>
    <t>394246</t>
  </si>
  <si>
    <t>ｵｵﾂｷﾁｮｳ</t>
  </si>
  <si>
    <t>394271</t>
  </si>
  <si>
    <t>ﾐﾊﾗﾑﾗ</t>
  </si>
  <si>
    <t>394289</t>
  </si>
  <si>
    <t>ｸﾛｼｵﾁｮｳ</t>
  </si>
  <si>
    <t>400009</t>
    <phoneticPr fontId="26"/>
  </si>
  <si>
    <t>福岡県</t>
    <phoneticPr fontId="26"/>
  </si>
  <si>
    <t>ﾌｸｵｶｹﾝ</t>
    <phoneticPr fontId="26"/>
  </si>
  <si>
    <t>401005</t>
  </si>
  <si>
    <t>北九州市</t>
  </si>
  <si>
    <t>ﾌｸｵｶｹﾝ</t>
  </si>
  <si>
    <t>ｷﾀｷｭｳｼｭｳｼ</t>
    <phoneticPr fontId="26"/>
  </si>
  <si>
    <t>401307</t>
  </si>
  <si>
    <t>福岡市</t>
  </si>
  <si>
    <t>ﾌｸｵｶｼ</t>
  </si>
  <si>
    <t>402028</t>
  </si>
  <si>
    <t>ｵｵﾑﾀｼ</t>
  </si>
  <si>
    <t>402036</t>
  </si>
  <si>
    <t>ｸﾙﾒｼ</t>
  </si>
  <si>
    <t>402044</t>
  </si>
  <si>
    <t>ﾉｵｶﾞﾀｼ</t>
  </si>
  <si>
    <t>402052</t>
  </si>
  <si>
    <t>ｲｲﾂﾞｶｼ</t>
  </si>
  <si>
    <t>402061</t>
  </si>
  <si>
    <t>ﾀｶﾞﾜｼ</t>
  </si>
  <si>
    <t>402079</t>
  </si>
  <si>
    <t>ﾔﾅｶﾞﾜｼ</t>
  </si>
  <si>
    <t>402109</t>
  </si>
  <si>
    <t>ﾔﾒｼ</t>
  </si>
  <si>
    <t>402117</t>
  </si>
  <si>
    <t>ﾁｸｺﾞｼ</t>
  </si>
  <si>
    <t>402125</t>
  </si>
  <si>
    <t>ｵｵｶﾜｼ</t>
  </si>
  <si>
    <t>402133</t>
  </si>
  <si>
    <t>ﾕｸﾊｼｼ</t>
  </si>
  <si>
    <t>402141</t>
  </si>
  <si>
    <t>ﾌﾞｾﾞﾝｼ</t>
  </si>
  <si>
    <t>402150</t>
  </si>
  <si>
    <t>ﾅｶﾏｼ</t>
  </si>
  <si>
    <t>402168</t>
  </si>
  <si>
    <t>ｵｺﾞｵﾘｼ</t>
  </si>
  <si>
    <t>402176</t>
  </si>
  <si>
    <t>ﾁｸｼﾉｼ</t>
  </si>
  <si>
    <t>402184</t>
  </si>
  <si>
    <t>ｶｽｶﾞｼ</t>
  </si>
  <si>
    <t>402192</t>
  </si>
  <si>
    <t>ｵｵﾉｼﾞｮｳｼ</t>
  </si>
  <si>
    <t>402206</t>
  </si>
  <si>
    <t>ﾑﾅｶﾀｼ</t>
  </si>
  <si>
    <t>402214</t>
  </si>
  <si>
    <t>ﾀﾞｻﾞｲﾌｼ</t>
  </si>
  <si>
    <t>402231</t>
  </si>
  <si>
    <t>402249</t>
  </si>
  <si>
    <t>ﾌｸﾂｼ</t>
  </si>
  <si>
    <t>402257</t>
  </si>
  <si>
    <t>ｳｷﾊｼ</t>
  </si>
  <si>
    <t>402265</t>
  </si>
  <si>
    <t>ﾐﾔﾜｶｼ</t>
  </si>
  <si>
    <t>402273</t>
  </si>
  <si>
    <t>ｶﾏｼ</t>
  </si>
  <si>
    <t>402281</t>
  </si>
  <si>
    <t>ｱｻｸﾗｼ</t>
  </si>
  <si>
    <t>402290</t>
  </si>
  <si>
    <t>ﾐﾔﾏｼ</t>
  </si>
  <si>
    <t>402303</t>
  </si>
  <si>
    <t>ｲﾄｼﾏｼ</t>
  </si>
  <si>
    <t>402311</t>
    <phoneticPr fontId="26"/>
  </si>
  <si>
    <t>福岡県</t>
    <rPh sb="0" eb="3">
      <t>フクオカケン</t>
    </rPh>
    <phoneticPr fontId="26"/>
  </si>
  <si>
    <t>那珂川市</t>
    <rPh sb="0" eb="3">
      <t>ナカガワ</t>
    </rPh>
    <rPh sb="3" eb="4">
      <t>シ</t>
    </rPh>
    <phoneticPr fontId="26"/>
  </si>
  <si>
    <t>ﾅｶｶﾞﾜｼ</t>
    <phoneticPr fontId="26"/>
  </si>
  <si>
    <t>403415</t>
  </si>
  <si>
    <t>ｳﾐﾏﾁ</t>
  </si>
  <si>
    <t>403423</t>
  </si>
  <si>
    <t>ｻｻｸﾞﾘﾏﾁ</t>
  </si>
  <si>
    <t>403431</t>
  </si>
  <si>
    <t>ｼﾒﾏﾁ</t>
  </si>
  <si>
    <t>403440</t>
  </si>
  <si>
    <t>ｽｴﾏﾁ</t>
  </si>
  <si>
    <t>403458</t>
  </si>
  <si>
    <t>ｼﾝｸﾞｳﾏﾁ</t>
  </si>
  <si>
    <t>403482</t>
  </si>
  <si>
    <t>ﾋｻﾔﾏﾏﾁ</t>
  </si>
  <si>
    <t>403491</t>
  </si>
  <si>
    <t>ｶｽﾔﾏﾁ</t>
  </si>
  <si>
    <t>403814</t>
  </si>
  <si>
    <t>ｱｼﾔﾏﾁ</t>
  </si>
  <si>
    <t>403822</t>
  </si>
  <si>
    <t>ﾐｽﾞﾏｷﾏﾁ</t>
  </si>
  <si>
    <t>403831</t>
  </si>
  <si>
    <t>ｵｶｶﾞｷﾏﾁ</t>
  </si>
  <si>
    <t>403849</t>
  </si>
  <si>
    <t>ｵﾝｶﾞﾁｮｳ</t>
  </si>
  <si>
    <t>404012</t>
  </si>
  <si>
    <t>ｺﾀｹﾏﾁ</t>
  </si>
  <si>
    <t>404021</t>
  </si>
  <si>
    <t>ｸﾗﾃﾏﾁ</t>
  </si>
  <si>
    <t>404217</t>
  </si>
  <si>
    <t>ｹｲｾﾝﾏﾁ</t>
  </si>
  <si>
    <t>404471</t>
  </si>
  <si>
    <t>ﾁｸｾﾞﾝﾏﾁ</t>
  </si>
  <si>
    <t>404489</t>
  </si>
  <si>
    <t>ﾄｳﾎｳﾑﾗ</t>
  </si>
  <si>
    <t>405035</t>
  </si>
  <si>
    <t>ﾀﾁｱﾗｲﾏﾁ</t>
  </si>
  <si>
    <t>405221</t>
  </si>
  <si>
    <t>ｵｵｷﾏﾁ</t>
  </si>
  <si>
    <t>405442</t>
  </si>
  <si>
    <t>ﾋﾛｶﾜﾏﾁ</t>
  </si>
  <si>
    <t>406015</t>
  </si>
  <si>
    <t>ｶﾜﾗﾏﾁ</t>
  </si>
  <si>
    <t>406023</t>
  </si>
  <si>
    <t>ｿｴﾀﾞﾏﾁ</t>
  </si>
  <si>
    <t>406040</t>
  </si>
  <si>
    <t>ｲﾄﾀﾞﾏﾁ</t>
  </si>
  <si>
    <t>406058</t>
  </si>
  <si>
    <t>406082</t>
  </si>
  <si>
    <t>ｵｵﾄｳﾏﾁ</t>
  </si>
  <si>
    <t>406091</t>
  </si>
  <si>
    <t>ｱｶﾑﾗ</t>
  </si>
  <si>
    <t>406104</t>
  </si>
  <si>
    <t>ﾌｸﾁﾏﾁ</t>
  </si>
  <si>
    <t>406210</t>
  </si>
  <si>
    <t>ｶﾝﾀﾞﾏﾁ</t>
  </si>
  <si>
    <t>406252</t>
  </si>
  <si>
    <t>ﾐﾔｺﾏﾁ</t>
  </si>
  <si>
    <t>406422</t>
  </si>
  <si>
    <t>ﾖｼﾄﾐﾏﾁ</t>
  </si>
  <si>
    <t>406465</t>
  </si>
  <si>
    <t>ｺｳｹﾞﾏﾁ</t>
  </si>
  <si>
    <t>406473</t>
  </si>
  <si>
    <t>ﾁｸｼﾞｮｳﾏﾁ</t>
  </si>
  <si>
    <t>410004</t>
    <phoneticPr fontId="26"/>
  </si>
  <si>
    <t>佐賀県</t>
    <phoneticPr fontId="26"/>
  </si>
  <si>
    <t>ｻｶﾞｹﾝ</t>
    <phoneticPr fontId="26"/>
  </si>
  <si>
    <t>412015</t>
  </si>
  <si>
    <t>ｻｶﾞｹﾝ</t>
  </si>
  <si>
    <t>ｻｶﾞｼ</t>
  </si>
  <si>
    <t>412023</t>
  </si>
  <si>
    <t>ｶﾗﾂｼ</t>
  </si>
  <si>
    <t>412031</t>
  </si>
  <si>
    <t>ﾄｽｼ</t>
  </si>
  <si>
    <t>412040</t>
  </si>
  <si>
    <t>ﾀｸｼ</t>
  </si>
  <si>
    <t>412058</t>
  </si>
  <si>
    <t>ｲﾏﾘｼ</t>
  </si>
  <si>
    <t>412066</t>
  </si>
  <si>
    <t>ﾀｹｵｼ</t>
  </si>
  <si>
    <t>412074</t>
  </si>
  <si>
    <t>412082</t>
  </si>
  <si>
    <t>ｵｷﾞｼ</t>
  </si>
  <si>
    <t>412091</t>
  </si>
  <si>
    <t>ｳﾚｼﾉｼ</t>
  </si>
  <si>
    <t>412104</t>
  </si>
  <si>
    <t>ｶﾝｻﾞｷｼ</t>
  </si>
  <si>
    <t>413275</t>
  </si>
  <si>
    <t>ﾖｼﾉｶﾞﾘﾁｮｳ</t>
  </si>
  <si>
    <t>413411</t>
  </si>
  <si>
    <t>ｷﾔﾏﾁｮｳ</t>
  </si>
  <si>
    <t>413453</t>
  </si>
  <si>
    <t>ｶﾐﾐﾈﾁｮｳ</t>
  </si>
  <si>
    <t>413461</t>
  </si>
  <si>
    <t>ﾐﾔｷﾁｮｳ</t>
  </si>
  <si>
    <t>413879</t>
  </si>
  <si>
    <t>ｹﾞﾝｶｲﾁｮｳ</t>
  </si>
  <si>
    <t>414018</t>
  </si>
  <si>
    <t>ｱﾘﾀﾁｮｳ</t>
  </si>
  <si>
    <t>414239</t>
  </si>
  <si>
    <t>ｵｵﾏﾁﾁｮｳ</t>
  </si>
  <si>
    <t>414247</t>
  </si>
  <si>
    <t>ｺｳﾎｸﾏﾁ</t>
  </si>
  <si>
    <t>414255</t>
  </si>
  <si>
    <t>ｼﾛｲｼﾁｮｳ</t>
  </si>
  <si>
    <t>414417</t>
  </si>
  <si>
    <t>ﾀﾗﾁｮｳ</t>
  </si>
  <si>
    <t>420000</t>
    <phoneticPr fontId="26"/>
  </si>
  <si>
    <t>長崎県</t>
    <phoneticPr fontId="26"/>
  </si>
  <si>
    <t>ﾅｶﾞｻｷｹﾝ</t>
    <phoneticPr fontId="26"/>
  </si>
  <si>
    <t>422011</t>
  </si>
  <si>
    <t>ﾅｶﾞｻｷｹﾝ</t>
  </si>
  <si>
    <t>ﾅｶﾞｻｷｼ</t>
  </si>
  <si>
    <t>422029</t>
  </si>
  <si>
    <t>ｻｾﾎﾞｼ</t>
  </si>
  <si>
    <t>422037</t>
  </si>
  <si>
    <t>ｼﾏﾊﾞﾗｼ</t>
  </si>
  <si>
    <t>422045</t>
  </si>
  <si>
    <t>ｲｻﾊﾔｼ</t>
  </si>
  <si>
    <t>422053</t>
  </si>
  <si>
    <t>ｵｵﾑﾗｼ</t>
  </si>
  <si>
    <t>422070</t>
  </si>
  <si>
    <t>ﾋﾗﾄﾞｼ</t>
  </si>
  <si>
    <t>422088</t>
  </si>
  <si>
    <t>ﾏﾂｳﾗｼ</t>
  </si>
  <si>
    <t>422096</t>
  </si>
  <si>
    <t>422100</t>
  </si>
  <si>
    <t>ｲｷｼ</t>
  </si>
  <si>
    <t>422118</t>
  </si>
  <si>
    <t>ｺﾞﾄｳｼ</t>
  </si>
  <si>
    <t>422126</t>
  </si>
  <si>
    <t>ｻｲｶｲｼ</t>
  </si>
  <si>
    <t>422134</t>
  </si>
  <si>
    <t>ｳﾝｾﾞﾝｼ</t>
  </si>
  <si>
    <t>422142</t>
  </si>
  <si>
    <t>ﾐﾅﾐｼﾏﾊﾞﾗｼ</t>
  </si>
  <si>
    <t>423076</t>
  </si>
  <si>
    <t>ﾅｶﾞﾖﾁｮｳ</t>
  </si>
  <si>
    <t>423084</t>
  </si>
  <si>
    <t>ﾄｷﾞﾂﾁｮｳ</t>
  </si>
  <si>
    <t>423211</t>
  </si>
  <si>
    <t>ﾋｶﾞｼｿﾉｷﾞﾁｮｳ</t>
  </si>
  <si>
    <t>423220</t>
  </si>
  <si>
    <t>ｶﾜﾀﾅﾁｮｳ</t>
  </si>
  <si>
    <t>423238</t>
  </si>
  <si>
    <t>ﾊｻﾐﾁｮｳ</t>
  </si>
  <si>
    <t>423831</t>
  </si>
  <si>
    <t>ｵﾁﾞｶﾁｮｳ</t>
  </si>
  <si>
    <t>423912</t>
  </si>
  <si>
    <t>ｻｻﾞﾁｮｳ</t>
  </si>
  <si>
    <t>424111</t>
  </si>
  <si>
    <t>ｼﾝｶﾐｺﾞﾄｳﾁｮｳ</t>
  </si>
  <si>
    <t>430005</t>
    <phoneticPr fontId="26"/>
  </si>
  <si>
    <t>熊本県</t>
    <phoneticPr fontId="26"/>
  </si>
  <si>
    <t>ｸﾏﾓﾄｹﾝ</t>
    <phoneticPr fontId="26"/>
  </si>
  <si>
    <t>431001</t>
  </si>
  <si>
    <t>熊本市</t>
  </si>
  <si>
    <t>ｸﾏﾓﾄｹﾝ</t>
  </si>
  <si>
    <t>ｸﾏﾓﾄｼ</t>
  </si>
  <si>
    <t>432024</t>
  </si>
  <si>
    <t>ﾔﾂｼﾛｼ</t>
  </si>
  <si>
    <t>432032</t>
  </si>
  <si>
    <t>ﾋﾄﾖｼｼ</t>
  </si>
  <si>
    <t>432041</t>
  </si>
  <si>
    <t>ｱﾗｵｼ</t>
  </si>
  <si>
    <t>432059</t>
  </si>
  <si>
    <t>ﾐﾅﾏﾀｼ</t>
  </si>
  <si>
    <t>432067</t>
  </si>
  <si>
    <t>ﾀﾏﾅｼ</t>
  </si>
  <si>
    <t>432083</t>
  </si>
  <si>
    <t>ﾔﾏｶﾞｼ</t>
  </si>
  <si>
    <t>432105</t>
  </si>
  <si>
    <t>ｷｸﾁｼ</t>
  </si>
  <si>
    <t>432113</t>
  </si>
  <si>
    <t>ｳﾄｼ</t>
  </si>
  <si>
    <t>432121</t>
  </si>
  <si>
    <t>ｶﾐｱﾏｸｻｼ</t>
  </si>
  <si>
    <t>432130</t>
  </si>
  <si>
    <t>ｳｷｼ</t>
  </si>
  <si>
    <t>432148</t>
  </si>
  <si>
    <t>ｱｿｼ</t>
  </si>
  <si>
    <t>432156</t>
  </si>
  <si>
    <t>ｱﾏｸｻｼ</t>
  </si>
  <si>
    <t>432164</t>
  </si>
  <si>
    <t>ｺｳｼｼ</t>
  </si>
  <si>
    <t>433489</t>
  </si>
  <si>
    <t>433641</t>
  </si>
  <si>
    <t>ｷﾞｮｸﾄｳﾏﾁ</t>
    <phoneticPr fontId="26"/>
  </si>
  <si>
    <t>433675</t>
  </si>
  <si>
    <t>ﾅﾝｶﾝﾏﾁ</t>
  </si>
  <si>
    <t>433683</t>
  </si>
  <si>
    <t>ﾅｶﾞｽﾏﾁ</t>
  </si>
  <si>
    <t>433691</t>
  </si>
  <si>
    <t>ﾅｺﾞﾐﾏﾁ</t>
  </si>
  <si>
    <t>434035</t>
  </si>
  <si>
    <t>ｵｵﾂﾞﾏﾁ</t>
  </si>
  <si>
    <t>434043</t>
  </si>
  <si>
    <t>ｷｸﾖｳﾏﾁ</t>
  </si>
  <si>
    <t>434230</t>
  </si>
  <si>
    <t>ﾐﾅﾐｵｸﾞﾆﾏﾁ</t>
  </si>
  <si>
    <t>434248</t>
  </si>
  <si>
    <t>434256</t>
  </si>
  <si>
    <t>ｳﾌﾞﾔﾏﾑﾗ</t>
  </si>
  <si>
    <t>434281</t>
  </si>
  <si>
    <t>434329</t>
  </si>
  <si>
    <t>ﾆｼﾊﾗﾑﾗ</t>
  </si>
  <si>
    <t>434337</t>
  </si>
  <si>
    <t>ﾐﾅﾐｱｿﾑﾗ</t>
  </si>
  <si>
    <t>434418</t>
  </si>
  <si>
    <t>ﾐﾌﾈﾏﾁ</t>
  </si>
  <si>
    <t>434426</t>
  </si>
  <si>
    <t>ｶｼﾏﾏﾁ</t>
  </si>
  <si>
    <t>434434</t>
  </si>
  <si>
    <t>ﾏｼｷﾏﾁ</t>
  </si>
  <si>
    <t>434442</t>
  </si>
  <si>
    <t>ｺｳｻﾏﾁ</t>
  </si>
  <si>
    <t>434477</t>
  </si>
  <si>
    <t>ﾔﾏﾄﾁｮｳ</t>
  </si>
  <si>
    <t>434680</t>
  </si>
  <si>
    <t>ﾋｶﾜﾁｮｳ</t>
  </si>
  <si>
    <t>434825</t>
  </si>
  <si>
    <t>ｱｼｷﾀﾏﾁ</t>
  </si>
  <si>
    <t>434841</t>
  </si>
  <si>
    <t>ﾂﾅｷﾞﾏﾁ</t>
  </si>
  <si>
    <t>435015</t>
  </si>
  <si>
    <t>ﾆｼｷﾏﾁ</t>
  </si>
  <si>
    <t>435058</t>
  </si>
  <si>
    <t>ﾀﾗｷﾞﾏﾁ</t>
  </si>
  <si>
    <t>435066</t>
  </si>
  <si>
    <t>ﾕﾉﾏｴﾏﾁ</t>
  </si>
  <si>
    <t>435074</t>
  </si>
  <si>
    <t>ﾐｽﾞｶﾐﾑﾗ</t>
  </si>
  <si>
    <t>435104</t>
  </si>
  <si>
    <t>ｻｶﾞﾗﾑﾗ</t>
  </si>
  <si>
    <t>435112</t>
  </si>
  <si>
    <t>ｲﾂｷﾑﾗ</t>
  </si>
  <si>
    <t>435121</t>
  </si>
  <si>
    <t>ﾔﾏｴﾑﾗ</t>
  </si>
  <si>
    <t>435139</t>
  </si>
  <si>
    <t>ｸﾏﾑﾗ</t>
  </si>
  <si>
    <t>435147</t>
  </si>
  <si>
    <t>ｱｻｷﾞﾘﾁｮｳ</t>
  </si>
  <si>
    <t>435317</t>
  </si>
  <si>
    <t>ﾚｲﾎｸﾏﾁ</t>
  </si>
  <si>
    <t>440001</t>
    <phoneticPr fontId="26"/>
  </si>
  <si>
    <t>大分県</t>
    <phoneticPr fontId="26"/>
  </si>
  <si>
    <t>ｵｵｲﾀｹﾝ</t>
    <phoneticPr fontId="26"/>
  </si>
  <si>
    <t>442011</t>
  </si>
  <si>
    <t>ｵｵｲﾀｹﾝ</t>
  </si>
  <si>
    <t>ｵｵｲﾀｼ</t>
  </si>
  <si>
    <t>442020</t>
  </si>
  <si>
    <t>ﾍﾞｯﾌﾟｼ</t>
    <phoneticPr fontId="26"/>
  </si>
  <si>
    <t>442038</t>
  </si>
  <si>
    <t>ﾅｶﾂｼ</t>
  </si>
  <si>
    <t>442046</t>
  </si>
  <si>
    <t>ﾋﾀｼ</t>
  </si>
  <si>
    <t>442054</t>
  </si>
  <si>
    <t>ｻｲｷｼ</t>
  </si>
  <si>
    <t>442062</t>
  </si>
  <si>
    <t>ｳｽｷｼ</t>
  </si>
  <si>
    <t>442071</t>
  </si>
  <si>
    <t>ﾂｸﾐｼ</t>
  </si>
  <si>
    <t>442089</t>
  </si>
  <si>
    <t>ﾀｹﾀｼ</t>
  </si>
  <si>
    <t>442097</t>
  </si>
  <si>
    <t>ﾌﾞﾝｺﾞﾀｶﾀﾞｼ</t>
  </si>
  <si>
    <t>442101</t>
  </si>
  <si>
    <t>ｷﾂｷｼ</t>
  </si>
  <si>
    <t>442119</t>
  </si>
  <si>
    <t>ｳｻｼ</t>
  </si>
  <si>
    <t>442127</t>
  </si>
  <si>
    <t>ﾌﾞﾝｺﾞｵｵﾉｼ</t>
  </si>
  <si>
    <t>442135</t>
  </si>
  <si>
    <t>ﾕﾌｼ</t>
  </si>
  <si>
    <t>442143</t>
  </si>
  <si>
    <t>ｸﾆｻｷｼ</t>
  </si>
  <si>
    <t>443221</t>
  </si>
  <si>
    <t>ﾋﾒｼﾏﾑﾗ</t>
  </si>
  <si>
    <t>443417</t>
  </si>
  <si>
    <t>ﾋｼﾞﾏﾁ</t>
  </si>
  <si>
    <t>444618</t>
  </si>
  <si>
    <t>ｺｺﾉｴﾏﾁ</t>
  </si>
  <si>
    <t>444626</t>
  </si>
  <si>
    <t>ｸｽﾏﾁ</t>
  </si>
  <si>
    <t>450006</t>
    <phoneticPr fontId="26"/>
  </si>
  <si>
    <t>宮崎県</t>
    <phoneticPr fontId="26"/>
  </si>
  <si>
    <t>ﾐﾔｻﾞｷｹﾝ</t>
    <phoneticPr fontId="26"/>
  </si>
  <si>
    <t>452017</t>
  </si>
  <si>
    <t>ﾐﾔｻﾞｷｹﾝ</t>
  </si>
  <si>
    <t>ﾐﾔｻﾞｷｼ</t>
  </si>
  <si>
    <t>452025</t>
  </si>
  <si>
    <t>ﾐﾔｺﾉｼﾞｮｳｼ</t>
  </si>
  <si>
    <t>452033</t>
  </si>
  <si>
    <t>ﾉﾍﾞｵｶｼ</t>
  </si>
  <si>
    <t>452041</t>
  </si>
  <si>
    <t>ﾆﾁﾅﾝｼ</t>
  </si>
  <si>
    <t>452050</t>
  </si>
  <si>
    <t>ｺﾊﾞﾔｼｼ</t>
  </si>
  <si>
    <t>452068</t>
  </si>
  <si>
    <t>ﾋｭｳｶﾞｼ</t>
  </si>
  <si>
    <t>452076</t>
  </si>
  <si>
    <t>ｸｼﾏｼ</t>
  </si>
  <si>
    <t>452084</t>
  </si>
  <si>
    <t>ｻｲﾄｼ</t>
  </si>
  <si>
    <t>452092</t>
  </si>
  <si>
    <t>ｴﾋﾞﾉｼ</t>
  </si>
  <si>
    <t>453412</t>
  </si>
  <si>
    <t>ﾐﾏﾀﾁｮｳ</t>
  </si>
  <si>
    <t>453617</t>
  </si>
  <si>
    <t>ﾀｶﾊﾙﾁｮｳ</t>
  </si>
  <si>
    <t>453820</t>
  </si>
  <si>
    <t>ｸﾆﾄﾐﾁｮｳ</t>
  </si>
  <si>
    <t>453838</t>
  </si>
  <si>
    <t>ｱﾔﾁｮｳ</t>
  </si>
  <si>
    <t>454010</t>
  </si>
  <si>
    <t>ﾀｶﾅﾍﾞﾁｮｳ</t>
  </si>
  <si>
    <t>454028</t>
  </si>
  <si>
    <t>ｼﾝﾄﾐﾁｮｳ</t>
  </si>
  <si>
    <t>454036</t>
  </si>
  <si>
    <t>ﾆｼﾒﾗｿﾝ</t>
  </si>
  <si>
    <t>454044</t>
  </si>
  <si>
    <t>ｷｼﾞｮｳﾁｮｳ</t>
  </si>
  <si>
    <t>454052</t>
  </si>
  <si>
    <t>ｶﾜﾐﾅﾐﾁｮｳ</t>
  </si>
  <si>
    <t>454061</t>
  </si>
  <si>
    <t>454214</t>
  </si>
  <si>
    <t>ｶﾄﾞｶﾞﾜﾁｮｳ</t>
  </si>
  <si>
    <t>454290</t>
  </si>
  <si>
    <t>ﾓﾛﾂｶｿﾝ</t>
  </si>
  <si>
    <t>454303</t>
  </si>
  <si>
    <t>ｼｲﾊﾞｿﾝ</t>
  </si>
  <si>
    <t>454311</t>
  </si>
  <si>
    <t>454419</t>
  </si>
  <si>
    <t>ﾀｶﾁﾎﾁｮｳ</t>
  </si>
  <si>
    <t>454427</t>
  </si>
  <si>
    <t>ﾋﾉｶｹﾞﾁｮｳ</t>
  </si>
  <si>
    <t>454435</t>
  </si>
  <si>
    <t>ｺﾞｶｾﾁｮｳ</t>
  </si>
  <si>
    <t>460001</t>
    <phoneticPr fontId="26"/>
  </si>
  <si>
    <t>鹿児島県</t>
    <phoneticPr fontId="26"/>
  </si>
  <si>
    <t>ｶｺﾞｼﾏｹﾝ</t>
    <phoneticPr fontId="26"/>
  </si>
  <si>
    <t>462012</t>
  </si>
  <si>
    <t>ｶｺﾞｼﾏｹﾝ</t>
  </si>
  <si>
    <t>ｶｺﾞｼﾏｼ</t>
  </si>
  <si>
    <t>462039</t>
  </si>
  <si>
    <t>ｶﾉﾔｼ</t>
  </si>
  <si>
    <t>462047</t>
  </si>
  <si>
    <t>ﾏｸﾗｻﾞｷｼ</t>
  </si>
  <si>
    <t>462063</t>
  </si>
  <si>
    <t>ｱｸﾈｼ</t>
  </si>
  <si>
    <t>462080</t>
  </si>
  <si>
    <t>462101</t>
  </si>
  <si>
    <t>ｲﾌﾞｽｷｼ</t>
  </si>
  <si>
    <t>462136</t>
  </si>
  <si>
    <t>ﾆｼﾉｵﾓﾃｼ</t>
  </si>
  <si>
    <t>462144</t>
  </si>
  <si>
    <t>ﾀﾙﾐｽﾞｼ</t>
  </si>
  <si>
    <t>462152</t>
  </si>
  <si>
    <t>ｻﾂﾏｾﾝﾀﾞｲｼ</t>
  </si>
  <si>
    <t>462161</t>
  </si>
  <si>
    <t>ﾋｵｷｼ</t>
  </si>
  <si>
    <t>462179</t>
  </si>
  <si>
    <t>ｿｵｼ</t>
  </si>
  <si>
    <t>462187</t>
  </si>
  <si>
    <t>ｷﾘｼﾏｼ</t>
  </si>
  <si>
    <t>462195</t>
  </si>
  <si>
    <t>ｲﾁｷｸｼｷﾉｼ</t>
  </si>
  <si>
    <t>462209</t>
  </si>
  <si>
    <t>ﾐﾅﾐｻﾂﾏｼ</t>
  </si>
  <si>
    <t>462217</t>
  </si>
  <si>
    <t>ｼﾌﾞｼｼ</t>
  </si>
  <si>
    <t>462225</t>
  </si>
  <si>
    <t>ｱﾏﾐｼ</t>
  </si>
  <si>
    <t>462233</t>
  </si>
  <si>
    <t>ﾐﾅﾐｷｭｳｼｭｳｼ</t>
  </si>
  <si>
    <t>462241</t>
  </si>
  <si>
    <t>ｲｻｼ</t>
  </si>
  <si>
    <t>462250</t>
  </si>
  <si>
    <t>ｱｲﾗｼ</t>
  </si>
  <si>
    <t>463035</t>
  </si>
  <si>
    <t>ﾐｼﾏﾑﾗ</t>
  </si>
  <si>
    <t>463043</t>
  </si>
  <si>
    <t>463922</t>
  </si>
  <si>
    <t>ｻﾂﾏﾁｮｳ</t>
  </si>
  <si>
    <t>464040</t>
  </si>
  <si>
    <t>ﾅｶﾞｼﾏﾁｮｳ</t>
  </si>
  <si>
    <t>464520</t>
  </si>
  <si>
    <t>ﾕｳｽｲﾁｮｳ</t>
  </si>
  <si>
    <t>464686</t>
  </si>
  <si>
    <t>ｵｵｻｷﾁｮｳ</t>
  </si>
  <si>
    <t>464821</t>
  </si>
  <si>
    <t>ﾋｶﾞｼｸｼﾗﾁｮｳ</t>
  </si>
  <si>
    <t>464902</t>
  </si>
  <si>
    <t>ｷﾝｺｳﾁｮｳ</t>
  </si>
  <si>
    <t>464911</t>
  </si>
  <si>
    <t>ﾐﾅﾐｵｵｽﾐﾁｮｳ</t>
  </si>
  <si>
    <t>464929</t>
  </si>
  <si>
    <t>ｷﾓﾂｷﾁｮｳ</t>
    <phoneticPr fontId="26"/>
  </si>
  <si>
    <t>465011</t>
  </si>
  <si>
    <t>ﾅｶﾀﾈﾁｮｳ</t>
  </si>
  <si>
    <t>465020</t>
  </si>
  <si>
    <t>ﾐﾅﾐﾀﾈﾁｮｳ</t>
  </si>
  <si>
    <t>465054</t>
  </si>
  <si>
    <t>ﾔｸｼﾏﾁｮｳ</t>
  </si>
  <si>
    <t>465232</t>
  </si>
  <si>
    <t>ﾔﾏﾄｿﾝ</t>
  </si>
  <si>
    <t>465241</t>
  </si>
  <si>
    <t>ｳｹﾝｿﾝ</t>
  </si>
  <si>
    <t>465259</t>
  </si>
  <si>
    <t>ｾﾄｳﾁﾁｮｳ</t>
  </si>
  <si>
    <t>465275</t>
  </si>
  <si>
    <t>ﾀﾂｺﾞｳﾁｮｳ</t>
  </si>
  <si>
    <t>465291</t>
  </si>
  <si>
    <t>ｷｶｲﾁｮｳ</t>
  </si>
  <si>
    <t>465305</t>
  </si>
  <si>
    <t>ﾄｸﾉｼﾏﾁｮｳ</t>
  </si>
  <si>
    <t>465313</t>
  </si>
  <si>
    <t>ｱﾏｷﾞﾁｮｳ</t>
  </si>
  <si>
    <t>465321</t>
  </si>
  <si>
    <t>ｲｾﾝﾁｮｳ</t>
  </si>
  <si>
    <t>465330</t>
  </si>
  <si>
    <t>ﾜﾄﾞﾏﾘﾁｮｳ</t>
  </si>
  <si>
    <t>465348</t>
  </si>
  <si>
    <t>ﾁﾅﾁｮｳ</t>
  </si>
  <si>
    <t>465356</t>
  </si>
  <si>
    <t>ﾖﾛﾝﾁｮｳ</t>
  </si>
  <si>
    <t>470007</t>
    <phoneticPr fontId="26"/>
  </si>
  <si>
    <t>沖縄県</t>
    <phoneticPr fontId="26"/>
  </si>
  <si>
    <t>ｵｷﾅﾜｹﾝ</t>
    <phoneticPr fontId="26"/>
  </si>
  <si>
    <t>472018</t>
  </si>
  <si>
    <t>ｵｷﾅﾜｹﾝ</t>
  </si>
  <si>
    <t>ﾅﾊｼ</t>
  </si>
  <si>
    <t>472051</t>
  </si>
  <si>
    <t>ｷﾞﾉﾜﾝｼ</t>
  </si>
  <si>
    <t>472077</t>
  </si>
  <si>
    <t>ｲｼｶﾞｷｼ</t>
  </si>
  <si>
    <t>472085</t>
  </si>
  <si>
    <t>ｳﾗｿｴｼ</t>
  </si>
  <si>
    <t>472093</t>
  </si>
  <si>
    <t>ﾅｺﾞｼ</t>
  </si>
  <si>
    <t>472107</t>
  </si>
  <si>
    <t>ｲﾄﾏﾝｼ</t>
  </si>
  <si>
    <t>472115</t>
  </si>
  <si>
    <t>ｵｷﾅﾜｼ</t>
  </si>
  <si>
    <t>472123</t>
  </si>
  <si>
    <t>ﾄﾐｸﾞｽｸｼ</t>
  </si>
  <si>
    <t>472131</t>
  </si>
  <si>
    <t>ｳﾙﾏｼ</t>
  </si>
  <si>
    <t>472140</t>
  </si>
  <si>
    <t>ﾐﾔｺｼﾞﾏｼ</t>
  </si>
  <si>
    <t>472158</t>
  </si>
  <si>
    <t>ﾅﾝｼﾞｮｳｼ</t>
  </si>
  <si>
    <t>473014</t>
  </si>
  <si>
    <t>ｸﾆｶﾞﾐｿﾝ</t>
  </si>
  <si>
    <t>473022</t>
  </si>
  <si>
    <t>ｵｵｷﾞﾐｿﾝ</t>
  </si>
  <si>
    <t>473031</t>
  </si>
  <si>
    <t>ﾋｶﾞｼｿﾝ</t>
  </si>
  <si>
    <t>473065</t>
  </si>
  <si>
    <t>ﾅｷｼﾞﾝｿﾝ</t>
  </si>
  <si>
    <t>473081</t>
  </si>
  <si>
    <t>ﾓﾄﾌﾞﾁｮｳ</t>
  </si>
  <si>
    <t>473111</t>
  </si>
  <si>
    <t>ｵﾝﾅｿﾝ</t>
  </si>
  <si>
    <t>473138</t>
  </si>
  <si>
    <t>ｷﾞﾉｻﾞｿﾝ</t>
  </si>
  <si>
    <t>473146</t>
  </si>
  <si>
    <t>ｷﾝﾁｮｳ</t>
  </si>
  <si>
    <t>473154</t>
  </si>
  <si>
    <t>ｲｴｿﾝ</t>
  </si>
  <si>
    <t>473243</t>
  </si>
  <si>
    <t>ﾖﾐﾀﾝｿﾝ</t>
  </si>
  <si>
    <t>473251</t>
  </si>
  <si>
    <t>ｶﾃﾞﾅﾁｮｳ</t>
  </si>
  <si>
    <t>473260</t>
  </si>
  <si>
    <t>ﾁﾔﾀﾝﾁｮｳ</t>
  </si>
  <si>
    <t>473278</t>
  </si>
  <si>
    <t>ｷﾀﾅｶｸﾞｽｸｿﾝ</t>
  </si>
  <si>
    <t>473286</t>
  </si>
  <si>
    <t>ﾅｶｸﾞｽｸｿﾝ</t>
  </si>
  <si>
    <t>473294</t>
  </si>
  <si>
    <t>ﾆｼﾊﾗﾁｮｳ</t>
  </si>
  <si>
    <t>473481</t>
  </si>
  <si>
    <t>ﾖﾅﾊﾞﾙﾁｮｳ</t>
  </si>
  <si>
    <t>473502</t>
  </si>
  <si>
    <t>ﾊｴﾊﾞﾙﾁｮｳ</t>
  </si>
  <si>
    <t>473537</t>
  </si>
  <si>
    <t>ﾄｶｼｷｿﾝ</t>
  </si>
  <si>
    <t>473545</t>
  </si>
  <si>
    <t>ｻﾞﾏﾐｿﾝ</t>
  </si>
  <si>
    <t>473553</t>
  </si>
  <si>
    <t>ｱｸﾞﾆｿﾝ</t>
  </si>
  <si>
    <t>473561</t>
  </si>
  <si>
    <t>ﾄﾅｷｿﾝ</t>
  </si>
  <si>
    <t>473570</t>
  </si>
  <si>
    <t>ﾐﾅﾐﾀﾞｲﾄｳｿﾝ</t>
  </si>
  <si>
    <t>473588</t>
  </si>
  <si>
    <t>ｷﾀﾀﾞｲﾄｳｿﾝ</t>
  </si>
  <si>
    <t>473596</t>
  </si>
  <si>
    <t>ｲﾍﾔｿﾝ</t>
  </si>
  <si>
    <t>473600</t>
  </si>
  <si>
    <t>ｲｾﾞﾅｿﾝ</t>
  </si>
  <si>
    <t>473618</t>
  </si>
  <si>
    <t>ｸﾒｼﾞﾏﾁｮｳ</t>
  </si>
  <si>
    <t>473626</t>
  </si>
  <si>
    <t>ﾔｴｾﾁｮｳ</t>
  </si>
  <si>
    <t>473758</t>
  </si>
  <si>
    <t>ﾀﾗﾏｿﾝ</t>
  </si>
  <si>
    <t>473812</t>
  </si>
  <si>
    <t>ﾀｹﾄﾐﾁｮｳ</t>
  </si>
  <si>
    <t>473821</t>
  </si>
  <si>
    <t>ﾖﾅｸﾞﾆﾁｮｳ</t>
  </si>
  <si>
    <t>⑭生成AIを使ってみよう</t>
  </si>
  <si>
    <t>⑮文字表示電話サービス（ヨメテル）を使ってみよう</t>
  </si>
  <si>
    <t>⑯地方公共団体が提供するオンラインサービスの利用方法</t>
    <phoneticPr fontId="1"/>
  </si>
  <si>
    <t>⑰地域におけるオンライン行政手続の実施方法</t>
    <phoneticPr fontId="1"/>
  </si>
  <si>
    <t>⑱その他執行団体が追加する講座</t>
    <phoneticPr fontId="1"/>
  </si>
  <si>
    <t>④インターネットを使ってみよう</t>
    <phoneticPr fontId="1"/>
  </si>
  <si>
    <t>a)オンラインの講習会</t>
  </si>
  <si>
    <t>a)オンラインの講習会</t>
    <phoneticPr fontId="1"/>
  </si>
  <si>
    <t>b)オンライン形式の相談会</t>
    <rPh sb="7" eb="9">
      <t>ケイシキ</t>
    </rPh>
    <rPh sb="10" eb="13">
      <t>ソウダンカイ</t>
    </rPh>
    <phoneticPr fontId="1"/>
  </si>
  <si>
    <t>2026年</t>
    <rPh sb="4" eb="5">
      <t>ネン</t>
    </rPh>
    <phoneticPr fontId="1"/>
  </si>
  <si>
    <t>*＜応用講座＞「⑧FUN＋WALKアプリを使って楽しく歩こう」は６月末で当該アプリのサービスが終了することから、６月以降に講習会等を実施することはできません</t>
    <rPh sb="2" eb="6">
      <t>オウヨウコウザ</t>
    </rPh>
    <rPh sb="33" eb="35">
      <t>ガツマツ</t>
    </rPh>
    <rPh sb="36" eb="38">
      <t>トウガイ</t>
    </rPh>
    <rPh sb="47" eb="49">
      <t>シュウリョウ</t>
    </rPh>
    <rPh sb="57" eb="60">
      <t>ガツイコウ</t>
    </rPh>
    <rPh sb="61" eb="65">
      <t>コウシュウカイトウ</t>
    </rPh>
    <rPh sb="66" eb="68">
      <t>ジッシ</t>
    </rPh>
    <phoneticPr fontId="1"/>
  </si>
  <si>
    <t>*詳細は令和６年度補正予算「デジタル活用支援推進事業」人件費の算出等に関するガイドラインをご確認ください</t>
    <rPh sb="1" eb="3">
      <t>ショウサイ</t>
    </rPh>
    <rPh sb="27" eb="30">
      <t>ジンケンヒ</t>
    </rPh>
    <rPh sb="31" eb="34">
      <t>サンシュツトウ</t>
    </rPh>
    <rPh sb="35" eb="36">
      <t>カン</t>
    </rPh>
    <rPh sb="46" eb="48">
      <t>カクニン</t>
    </rPh>
    <phoneticPr fontId="1"/>
  </si>
  <si>
    <t>①総年収方式</t>
    <phoneticPr fontId="1"/>
  </si>
  <si>
    <t>②健保等級方式</t>
    <phoneticPr fontId="1"/>
  </si>
  <si>
    <t>③政府単価方式</t>
    <phoneticPr fontId="1"/>
  </si>
  <si>
    <t>＜政府単価方式_人件費単価表＞</t>
    <phoneticPr fontId="1"/>
  </si>
  <si>
    <t>https://www.meti.go.jp/information_2/downloadfiles/R7kenpo.pdf</t>
    <phoneticPr fontId="1"/>
  </si>
  <si>
    <r>
      <rPr>
        <sz val="11"/>
        <color theme="10"/>
        <rFont val="Yu Gothic UI"/>
        <family val="3"/>
        <charset val="128"/>
      </rPr>
      <t xml:space="preserve"> </t>
    </r>
    <r>
      <rPr>
        <sz val="11"/>
        <color rgb="FFFF0000"/>
        <rFont val="Yu Gothic UI"/>
        <family val="3"/>
        <charset val="128"/>
      </rPr>
      <t>謝金の単価は、</t>
    </r>
    <r>
      <rPr>
        <u/>
        <sz val="11"/>
        <color theme="10"/>
        <rFont val="Yu Gothic UI"/>
        <family val="3"/>
        <charset val="128"/>
      </rPr>
      <t>【参考】人件費単価</t>
    </r>
    <r>
      <rPr>
        <sz val="11"/>
        <color rgb="FFFF0000"/>
        <rFont val="Yu Gothic UI"/>
        <family val="3"/>
        <charset val="128"/>
      </rPr>
      <t xml:space="preserve">  ③政府単価方式＜政府単価方式_人件費単価表＞の分野別職位等のランクに応じた標準単価を上限として、経理責任者が当該講師等に係る謝金の役職の妥当性及び時間単価を証明する必要があります</t>
    </r>
    <phoneticPr fontId="1"/>
  </si>
  <si>
    <r>
      <rPr>
        <sz val="11"/>
        <color rgb="FFFF0000"/>
        <rFont val="Yu Gothic UI"/>
        <family val="3"/>
        <charset val="128"/>
      </rPr>
      <t>*人件費単価として、時間単価をご記入下さい。</t>
    </r>
    <r>
      <rPr>
        <u/>
        <sz val="11"/>
        <color theme="10"/>
        <rFont val="Yu Gothic UI"/>
        <family val="3"/>
        <charset val="128"/>
      </rPr>
      <t>【参考】人件費単価</t>
    </r>
    <r>
      <rPr>
        <sz val="11"/>
        <color rgb="FFFF0000"/>
        <rFont val="Yu Gothic UI"/>
        <family val="3"/>
        <charset val="128"/>
      </rPr>
      <t>をもとに単価を算出してください</t>
    </r>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</si>
  <si>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*人件費単価の算出方式毎に提出いただく証憑が異なりますので、ご注意下さい</t>
    <rPh sb="1" eb="4">
      <t>ジンケンヒ</t>
    </rPh>
    <rPh sb="4" eb="6">
      <t>タンカ</t>
    </rPh>
    <rPh sb="7" eb="9">
      <t>サンシュツ</t>
    </rPh>
    <rPh sb="9" eb="11">
      <t>ホウシキ</t>
    </rPh>
    <rPh sb="11" eb="12">
      <t>ゴト</t>
    </rPh>
    <rPh sb="13" eb="15">
      <t>テイシュツ</t>
    </rPh>
    <rPh sb="19" eb="21">
      <t>ショウヒョウ</t>
    </rPh>
    <rPh sb="22" eb="23">
      <t>コト</t>
    </rPh>
    <rPh sb="31" eb="33">
      <t>チュウイ</t>
    </rPh>
    <rPh sb="33" eb="34">
      <t>クダ</t>
    </rPh>
    <phoneticPr fontId="1"/>
  </si>
  <si>
    <r>
      <rPr>
        <sz val="11"/>
        <color rgb="FFFF0000"/>
        <rFont val="Yu Gothic UI"/>
        <family val="3"/>
        <charset val="128"/>
      </rPr>
      <t xml:space="preserve"> 謝金の単価は</t>
    </r>
    <r>
      <rPr>
        <u/>
        <sz val="11"/>
        <color theme="10"/>
        <rFont val="Yu Gothic UI"/>
        <family val="3"/>
        <charset val="128"/>
      </rPr>
      <t>【参考】人件費単価</t>
    </r>
    <r>
      <rPr>
        <sz val="11"/>
        <color rgb="FFFF0000"/>
        <rFont val="Yu Gothic UI"/>
        <family val="3"/>
        <charset val="128"/>
      </rPr>
      <t xml:space="preserve"> ③政府単価方式＜政府単価方式_人件費単価表＞の分野別職位等のランクに応じた標準単価を上限とした人件費単価表をご提出ください。（経理責任者が当該講師等に係る謝金の役職の妥当性及び時間単価を証明すること）</t>
    </r>
    <rPh sb="1" eb="3">
      <t>シャキン</t>
    </rPh>
    <rPh sb="4" eb="6">
      <t>タンカ</t>
    </rPh>
    <rPh sb="40" eb="42">
      <t>ブンヤ</t>
    </rPh>
    <rPh sb="42" eb="43">
      <t>ベツ</t>
    </rPh>
    <rPh sb="43" eb="45">
      <t>ショクイ</t>
    </rPh>
    <rPh sb="45" eb="46">
      <t>トウ</t>
    </rPh>
    <rPh sb="51" eb="52">
      <t>オウ</t>
    </rPh>
    <rPh sb="64" eb="67">
      <t>ジンケンヒ</t>
    </rPh>
    <rPh sb="67" eb="69">
      <t>タンカ</t>
    </rPh>
    <rPh sb="69" eb="70">
      <t>ヒョウ</t>
    </rPh>
    <rPh sb="72" eb="74">
      <t>テイシュツ</t>
    </rPh>
    <phoneticPr fontId="1"/>
  </si>
  <si>
    <t>R5年度もしくはR6年度の講師ID</t>
    <rPh sb="2" eb="4">
      <t>ネンド</t>
    </rPh>
    <rPh sb="10" eb="12">
      <t>ネンド</t>
    </rPh>
    <rPh sb="13" eb="15">
      <t>コウシ</t>
    </rPh>
    <phoneticPr fontId="1"/>
  </si>
  <si>
    <t>申請者は、申請した各実施場所（遠隔拠点）が所在する地方公共団体及び講習会等の実施場所（遠隔拠点）を所有又は日常的に管理する団体に対して、ホームページや市政だよりに講習会等の開催情報を掲載する等の方法により、講習会等の周知広報に協力するよう働きかけること。ができるか。</t>
    <phoneticPr fontId="1"/>
  </si>
  <si>
    <t>③新しくアプリをインストールしてみよう</t>
  </si>
  <si>
    <t>④インターネットを使ってみよう</t>
  </si>
  <si>
    <t>2人以上が受講した講習会等</t>
    <rPh sb="2" eb="4">
      <t>イジョウ</t>
    </rPh>
    <phoneticPr fontId="1"/>
  </si>
  <si>
    <t>※受講者数2人以上</t>
    <rPh sb="1" eb="5">
      <t>ジュコウシャスウ</t>
    </rPh>
    <rPh sb="6" eb="7">
      <t>リ</t>
    </rPh>
    <rPh sb="7" eb="9">
      <t>イジョウ</t>
    </rPh>
    <phoneticPr fontId="1"/>
  </si>
  <si>
    <t>①電源の入れ方、ボタン操作の仕方を知ろう</t>
  </si>
  <si>
    <t>②電話、カメラを使おう</t>
  </si>
  <si>
    <t>⑤メールをしてみよう</t>
  </si>
  <si>
    <t>⑥地図アプリを使おう</t>
  </si>
  <si>
    <t>⑦メッセージアプリを使おう</t>
  </si>
  <si>
    <t>⑧スマートフォンを安全に使うための基本的なポイントを知ろう</t>
  </si>
  <si>
    <t>⑨オンライン会議アプリを使ってみよう</t>
  </si>
  <si>
    <t>⑩その他執行団体が追加する講座</t>
  </si>
  <si>
    <t>⑦全国版救急受診アプリ（Ｑ助）で病気やけがの緊急度を判定しよう</t>
  </si>
  <si>
    <t>⑨ハザードマップポータルサイトで様々な災害のリスクを確認しよう</t>
  </si>
  <si>
    <t>⑬スマートフォンで年金の情報を確認しよう（ねんきんネット）</t>
  </si>
  <si>
    <t>⑯地方公共団体が提供するオンラインサービスの利用方法</t>
  </si>
  <si>
    <t>⑰地域におけるオンライン行政手続の実施方法</t>
  </si>
  <si>
    <t>⑱その他執行団体が追加する講座</t>
  </si>
  <si>
    <t>拠点数</t>
  </si>
  <si>
    <t>補助金算出(事務局用)</t>
  </si>
  <si>
    <r>
      <t>申請者は、</t>
    </r>
    <r>
      <rPr>
        <sz val="11"/>
        <rFont val="Yu Gothic UI"/>
        <family val="3"/>
        <charset val="128"/>
      </rPr>
      <t>講習会等が実施可能な地域である特定市町村のうち以下のa）及びb）にて講習会等が実施できるか。
※a）及びb）以外の地域では講習会等を実施できない。
a）令和６年度補正予算「デジタル活用支援推進事業」公募要領 別紙３ 基本・応用講座実施可能市町村
b）令和６年度補正予算「デジタル活用支援推進事業」公募要領 別紙４ 応用講座実施可能市町村</t>
    </r>
    <rPh sb="39" eb="42">
      <t>コウシュウカイ</t>
    </rPh>
    <rPh sb="42" eb="43">
      <t>トウ</t>
    </rPh>
    <rPh sb="44" eb="46">
      <t>ジッシ</t>
    </rPh>
    <phoneticPr fontId="16"/>
  </si>
  <si>
    <t>申請者は、 50 以上の講習会等の実施場所（遠隔拠点）で講習会等を実施できるか。</t>
    <phoneticPr fontId="16"/>
  </si>
  <si>
    <t>申請した各実施場所（遠隔拠点）が実施する講座は、以下の規定を遵守できるか。
ア　＜基本講座＞＜応用講座＞の中から選択して講習会等を行うこと
イ　＜応用講座＞の⑱を除く17講座のうち、「Ａ．スマートフォンを使ったマイナンバーカードの活用」、「Ｂ．健康・医療」、「Ｃ．防災・地域」及び「Ｄ．その他スマートフォンを使いこなすために」の各グループごとに全て１コマ以上の講習会を実施すること（「b）各実施場所（遠隔拠点）で実施するオンライン形式の相談会」は含めない）を行うこと</t>
    <phoneticPr fontId="1"/>
  </si>
  <si>
    <t>講習会等の講師は、執行団体が指定する研修を受講し、修了することができるか。また、受講の際、執行団体が定める令和６年度補正予算「デジタル活用支援推進事業」研修実施要領を遵守できるか。
また、事業実施団体は、講師の研修受講状況を管理する担当者を配置する等、講師の研修受講状況を適時適切に把握し、全ての講師が所要の研修を修了できるよう努めることができるか。</t>
    <rPh sb="40" eb="42">
      <t>ジュコウ</t>
    </rPh>
    <rPh sb="43" eb="44">
      <t>サイ</t>
    </rPh>
    <phoneticPr fontId="16"/>
  </si>
  <si>
    <t>申請者及び講習会等の講師は、講習会等の実施においては、令和６年度補正予算「デジタル活用支援推進事業」実施ガイドライン等を遵守できるか。
※ 令和６年度補正予算「デジタル活用支援推進事業」実施ガイドラインにおいては、講習会等が適正かつ効果的に行われるために事業実施団体が遵守すべきルール等が定められている。
＜講習会等において遵守すべきルールの例＞ 
ⅰ)個人情報の取得については関係法令を遵守すること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phoneticPr fontId="16"/>
  </si>
  <si>
    <t>申請者は、執行団体の求めに応じて実施計画の実施に関する情報提供を行うことができるか。特に、講習会等の開催に係る情報（例：実施会場、日時、講座、予約方法、連絡先等）について、「確認書」を発行した団体と連携し、広く受講者に向けてwebサイト等における情報提供を行うとともに、当該 web サイト等の URL 等の情報を執行団体に提供すること。また、受講者向けの情報提供においては事業実施団体が責任をもって情報の更新を行うこと。</t>
    <phoneticPr fontId="16"/>
  </si>
  <si>
    <t>講習会等の実施場所は、以下の要件をすべて満たすことができるか。
ア　特定市町村に存在すること
イ　２人程度の受講者が無償で入ることができる場所であること
ウ　誰もが利用することができる場所であること
エ　「公共的な場所（例：公民館、図書館、地方公共団体の庁舎、学校、市民ホール、体育館、障害者福祉会館、金融機関、郵便局、道の駅、集会所等）」、「営利を目的としない団体が所有もしくは日常的に管理する施設（例：コミュニティセンター、ボランティアセンター等）」又は「執行団体が、公共的な場所等に準じ、本事業の目的に合致する実施場所として講習会等の実施前に承認した場所（例：協同組合法に基づいた団体の所有する施設（生協、農協の施設等）、通常は利用者に制限を設けているが講習会等の開催に際し一般開放し、その旨広く周知する施設）」であること
オ　講習会等が円滑かつ効果的に実施できる通信環境が確保されていること
カ　講習会等の実施前に受講予約者の通信環境やオンライン会議システムの利用方法等について問題ないかを確認し、講習会等の実施中も必要に応じてサポートできる体制が確保されていること
キ　受講者が講習会等を受講するために必要な設備（タブレット、プロジェクター、通信設備等）が確保されていること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</si>
</sst>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u/>
      <sz val="11"/>
      <color theme="1"/>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0"/>
      <name val="Arial"/>
      <family val="2"/>
    </font>
    <font>
      <sz val="10"/>
      <name val="Yu Gothic UI"/>
      <family val="3"/>
      <charset val="128"/>
    </font>
    <font>
      <sz val="6"/>
      <name val="ＭＳ Ｐゴシック"/>
      <family val="3"/>
      <charset val="128"/>
    </font>
    <font>
      <sz val="10"/>
      <color theme="1"/>
      <name val="Yu Gothic UI"/>
      <family val="3"/>
      <charset val="128"/>
    </font>
    <font>
      <sz val="11"/>
      <color theme="1"/>
      <name val="游ゴシック"/>
      <family val="3"/>
      <charset val="128"/>
      <scheme val="minor"/>
    </font>
    <font>
      <sz val="11"/>
      <name val="ＭＳ Ｐゴシック"/>
      <family val="3"/>
      <charset val="128"/>
    </font>
    <font>
      <sz val="11"/>
      <color theme="1" tint="4.9989318521683403E-2"/>
      <name val="ＭＳ Ｐゴシック"/>
      <family val="3"/>
      <charset val="128"/>
    </font>
    <font>
      <sz val="11"/>
      <name val="Yu Gothic UI"/>
      <family val="3"/>
    </font>
    <font>
      <b/>
      <sz val="11"/>
      <name val="Yu Gothic UI"/>
      <family val="3"/>
      <charset val="128"/>
    </font>
    <font>
      <u/>
      <sz val="11"/>
      <color theme="10"/>
      <name val="游ゴシック"/>
      <family val="2"/>
      <charset val="128"/>
      <scheme val="minor"/>
    </font>
    <font>
      <u/>
      <sz val="11"/>
      <color theme="10"/>
      <name val="Yu Gothic UI"/>
      <family val="3"/>
      <charset val="128"/>
    </font>
    <font>
      <sz val="11"/>
      <color theme="10"/>
      <name val="Yu Gothic UI"/>
      <family val="3"/>
      <charset val="128"/>
    </font>
    <font>
      <b/>
      <sz val="11"/>
      <color theme="1"/>
      <name val="Yu Gothic UI"/>
      <family val="3"/>
      <charset val="128"/>
    </font>
    <font>
      <b/>
      <sz val="11"/>
      <color rgb="FFFFFFFF"/>
      <name val="Yu Gothic UI"/>
      <family val="3"/>
      <charset val="128"/>
    </font>
    <font>
      <b/>
      <sz val="11"/>
      <color rgb="FF000000"/>
      <name val="Yu Gothic UI"/>
      <family val="3"/>
      <charset val="128"/>
    </font>
  </fonts>
  <fills count="1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1"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44546A"/>
        <bgColor rgb="FF000000"/>
      </patternFill>
    </fill>
    <fill>
      <patternFill patternType="solid">
        <fgColor rgb="FF000000"/>
        <bgColor rgb="FF000000"/>
      </patternFill>
    </fill>
  </fills>
  <borders count="5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style="thin">
        <color theme="0"/>
      </right>
      <top style="thin">
        <color theme="0" tint="-0.499984740745262"/>
      </top>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499984740745262"/>
      </left>
      <right/>
      <top style="thin">
        <color theme="0" tint="-0.499984740745262"/>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theme="0"/>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right style="thin">
        <color theme="0" tint="-0.499984740745262"/>
      </right>
      <top style="thin">
        <color theme="0" tint="-0.499984740745262"/>
      </top>
      <bottom style="thin">
        <color theme="0"/>
      </bottom>
      <diagonal/>
    </border>
    <border>
      <left/>
      <right/>
      <top style="thin">
        <color theme="0" tint="-0.499984740745262"/>
      </top>
      <bottom style="thin">
        <color theme="0"/>
      </bottom>
      <diagonal/>
    </border>
    <border>
      <left style="thin">
        <color theme="0"/>
      </left>
      <right style="thin">
        <color theme="0"/>
      </right>
      <top style="thin">
        <color theme="0" tint="-0.499984740745262"/>
      </top>
      <bottom/>
      <diagonal/>
    </border>
    <border>
      <left style="thin">
        <color theme="0" tint="-0.499984740745262"/>
      </left>
      <right style="thin">
        <color theme="0" tint="-0.499984740745262"/>
      </right>
      <top style="double">
        <color theme="0" tint="-0.499984740745262"/>
      </top>
      <bottom/>
      <diagonal/>
    </border>
    <border>
      <left/>
      <right style="thin">
        <color theme="0"/>
      </right>
      <top style="thin">
        <color theme="0" tint="-0.499984740745262"/>
      </top>
      <bottom/>
      <diagonal/>
    </border>
    <border>
      <left style="thin">
        <color theme="0" tint="-0.499984740745262"/>
      </left>
      <right style="thin">
        <color theme="0"/>
      </right>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tint="-0.499984740745262"/>
      </right>
      <top style="thin">
        <color theme="0"/>
      </top>
      <bottom/>
      <diagonal/>
    </border>
    <border>
      <left style="thin">
        <color theme="0" tint="-0.499984740745262"/>
      </left>
      <right/>
      <top style="double">
        <color theme="0" tint="-0.499984740745262"/>
      </top>
      <bottom/>
      <diagonal/>
    </border>
    <border>
      <left style="thin">
        <color theme="0"/>
      </left>
      <right style="thin">
        <color theme="0"/>
      </right>
      <top/>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top style="thin">
        <color theme="0" tint="-0.499984740745262"/>
      </top>
      <bottom style="double">
        <color indexed="64"/>
      </bottom>
      <diagonal/>
    </border>
    <border>
      <left style="thin">
        <color auto="1"/>
      </left>
      <right style="thin">
        <color auto="1"/>
      </right>
      <top style="thin">
        <color auto="1"/>
      </top>
      <bottom style="double">
        <color indexed="64"/>
      </bottom>
      <diagonal/>
    </border>
    <border>
      <left/>
      <right style="thin">
        <color theme="0" tint="-0.499984740745262"/>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left style="thin">
        <color theme="0"/>
      </left>
      <right/>
      <top style="thin">
        <color theme="0"/>
      </top>
      <bottom style="thin">
        <color theme="0" tint="-0.499984740745262"/>
      </bottom>
      <diagonal/>
    </border>
    <border>
      <left style="thin">
        <color theme="0"/>
      </left>
      <right style="thin">
        <color theme="0"/>
      </right>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tint="-0.499984740745262"/>
      </left>
      <right style="thin">
        <color theme="0" tint="-0.499984740745262"/>
      </right>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auto="1"/>
      </left>
      <right style="thin">
        <color auto="1"/>
      </right>
      <top style="thin">
        <color auto="1"/>
      </top>
      <bottom style="medium">
        <color theme="0" tint="-0.499984740745262"/>
      </bottom>
      <diagonal/>
    </border>
  </borders>
  <cellStyleXfs count="9">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24" fillId="0" borderId="0"/>
    <xf numFmtId="0" fontId="28" fillId="0" borderId="0">
      <alignment vertical="center"/>
    </xf>
    <xf numFmtId="0" fontId="29" fillId="0" borderId="0"/>
    <xf numFmtId="0" fontId="33" fillId="0" borderId="0" applyNumberFormat="0" applyFill="0" applyBorder="0" applyAlignment="0" applyProtection="0">
      <alignment vertical="center"/>
    </xf>
  </cellStyleXfs>
  <cellXfs count="243">
    <xf numFmtId="0" fontId="0" fillId="0" borderId="0" xfId="0">
      <alignment vertical="center"/>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9" fillId="6" borderId="15" xfId="0" applyFont="1" applyFill="1" applyBorder="1" applyProtection="1">
      <alignment vertical="center"/>
      <protection locked="0"/>
    </xf>
    <xf numFmtId="0" fontId="9" fillId="6" borderId="14" xfId="0" applyFont="1" applyFill="1" applyBorder="1" applyProtection="1">
      <alignment vertical="center"/>
      <protection locked="0"/>
    </xf>
    <xf numFmtId="0" fontId="3" fillId="0" borderId="0" xfId="0" applyFont="1" applyFill="1" applyAlignment="1">
      <alignment vertical="center"/>
    </xf>
    <xf numFmtId="0" fontId="11" fillId="9" borderId="24" xfId="3" applyFont="1" applyFill="1" applyBorder="1" applyAlignment="1" applyProtection="1">
      <alignment horizontal="left" vertical="center" wrapText="1"/>
      <protection locked="0"/>
    </xf>
    <xf numFmtId="0" fontId="9" fillId="6" borderId="13" xfId="0" applyFont="1" applyFill="1" applyBorder="1" applyProtection="1">
      <alignment vertical="center"/>
      <protection locked="0"/>
    </xf>
    <xf numFmtId="0" fontId="3" fillId="5" borderId="1" xfId="1" applyNumberFormat="1" applyFont="1" applyFill="1" applyBorder="1" applyProtection="1">
      <alignment vertical="center"/>
      <protection locked="0"/>
    </xf>
    <xf numFmtId="0" fontId="9" fillId="6" borderId="12" xfId="0" applyFont="1" applyFill="1" applyBorder="1" applyProtection="1">
      <alignment vertical="center"/>
      <protection locked="0"/>
    </xf>
    <xf numFmtId="11" fontId="22" fillId="7" borderId="0" xfId="3" applyNumberFormat="1" applyFont="1" applyFill="1"/>
    <xf numFmtId="0" fontId="4" fillId="7" borderId="0" xfId="3" applyFont="1" applyFill="1"/>
    <xf numFmtId="11" fontId="4" fillId="7" borderId="28" xfId="3" applyNumberFormat="1" applyFont="1" applyFill="1" applyBorder="1"/>
    <xf numFmtId="0" fontId="4" fillId="7" borderId="29" xfId="3" applyFont="1" applyFill="1" applyBorder="1"/>
    <xf numFmtId="11" fontId="4" fillId="7" borderId="30" xfId="3" applyNumberFormat="1" applyFont="1" applyFill="1" applyBorder="1"/>
    <xf numFmtId="0" fontId="21" fillId="7" borderId="0" xfId="3" applyFont="1" applyFill="1"/>
    <xf numFmtId="0" fontId="21" fillId="0" borderId="0" xfId="3" applyFont="1"/>
    <xf numFmtId="0" fontId="18" fillId="7" borderId="0" xfId="3" applyFont="1" applyFill="1" applyAlignment="1">
      <alignment horizontal="left" vertical="center"/>
    </xf>
    <xf numFmtId="11" fontId="4" fillId="7" borderId="0" xfId="3" applyNumberFormat="1" applyFont="1" applyFill="1"/>
    <xf numFmtId="0" fontId="3" fillId="9" borderId="24" xfId="3" applyFont="1" applyFill="1" applyBorder="1" applyAlignment="1" applyProtection="1">
      <alignment horizontal="left" vertical="center" wrapText="1"/>
      <protection locked="0"/>
    </xf>
    <xf numFmtId="0" fontId="27" fillId="0" borderId="0" xfId="0" applyFont="1">
      <alignment vertical="center"/>
    </xf>
    <xf numFmtId="57" fontId="27" fillId="0" borderId="0" xfId="0" applyNumberFormat="1" applyFont="1">
      <alignment vertical="center"/>
    </xf>
    <xf numFmtId="49" fontId="27" fillId="0" borderId="0" xfId="0" applyNumberFormat="1" applyFont="1" applyAlignment="1">
      <alignment horizontal="right" vertical="center"/>
    </xf>
    <xf numFmtId="0" fontId="27" fillId="0" borderId="0" xfId="0" applyFont="1" applyAlignment="1">
      <alignment horizontal="right" vertical="center"/>
    </xf>
    <xf numFmtId="0" fontId="25" fillId="0" borderId="0" xfId="5" applyFont="1"/>
    <xf numFmtId="0" fontId="3" fillId="5" borderId="1" xfId="0" applyFont="1" applyFill="1" applyBorder="1" applyProtection="1">
      <alignment vertical="center"/>
      <protection locked="0"/>
    </xf>
    <xf numFmtId="0" fontId="3" fillId="5" borderId="16" xfId="0" applyFont="1" applyFill="1" applyBorder="1" applyProtection="1">
      <alignment vertical="center"/>
      <protection locked="0"/>
    </xf>
    <xf numFmtId="0" fontId="25" fillId="0" borderId="0" xfId="5" applyFont="1" applyAlignment="1">
      <alignment wrapText="1"/>
    </xf>
    <xf numFmtId="49" fontId="28" fillId="12" borderId="24" xfId="6" applyNumberFormat="1" applyFill="1" applyBorder="1">
      <alignment vertical="center"/>
    </xf>
    <xf numFmtId="49" fontId="28" fillId="12" borderId="24" xfId="6" applyNumberFormat="1" applyFill="1" applyBorder="1" applyAlignment="1">
      <alignment vertical="center" wrapText="1"/>
    </xf>
    <xf numFmtId="0" fontId="28" fillId="0" borderId="0" xfId="6">
      <alignment vertical="center"/>
    </xf>
    <xf numFmtId="49" fontId="30" fillId="9" borderId="24" xfId="7" applyNumberFormat="1" applyFont="1" applyFill="1" applyBorder="1" applyAlignment="1">
      <alignment vertical="center"/>
    </xf>
    <xf numFmtId="0" fontId="28" fillId="9" borderId="24" xfId="6" applyFill="1" applyBorder="1">
      <alignment vertical="center"/>
    </xf>
    <xf numFmtId="49" fontId="28" fillId="9" borderId="24" xfId="6" applyNumberFormat="1" applyFill="1" applyBorder="1">
      <alignment vertical="center"/>
    </xf>
    <xf numFmtId="49" fontId="28" fillId="0" borderId="24" xfId="6" applyNumberFormat="1" applyBorder="1">
      <alignment vertical="center"/>
    </xf>
    <xf numFmtId="0" fontId="28" fillId="0" borderId="30" xfId="6" applyBorder="1">
      <alignment vertical="center"/>
    </xf>
    <xf numFmtId="49" fontId="28" fillId="0" borderId="0" xfId="6" applyNumberFormat="1">
      <alignment vertical="center"/>
    </xf>
    <xf numFmtId="49" fontId="28" fillId="5" borderId="24" xfId="6" applyNumberFormat="1" applyFill="1" applyBorder="1" applyAlignment="1">
      <alignment vertical="center" wrapText="1"/>
    </xf>
    <xf numFmtId="0" fontId="28" fillId="5" borderId="24" xfId="6" applyFill="1" applyBorder="1">
      <alignment vertical="center"/>
    </xf>
    <xf numFmtId="0" fontId="28" fillId="5" borderId="0" xfId="6" applyFill="1">
      <alignment vertical="center"/>
    </xf>
    <xf numFmtId="38" fontId="3" fillId="5" borderId="5" xfId="2" applyFont="1" applyFill="1" applyBorder="1" applyAlignment="1" applyProtection="1">
      <alignment horizontal="right" vertical="center"/>
      <protection locked="0"/>
    </xf>
    <xf numFmtId="38" fontId="3" fillId="5" borderId="8" xfId="2" applyFont="1" applyFill="1" applyBorder="1" applyAlignment="1" applyProtection="1">
      <alignment horizontal="right" vertical="center"/>
      <protection locked="0"/>
    </xf>
    <xf numFmtId="38" fontId="3" fillId="5" borderId="1" xfId="2" applyFont="1" applyFill="1" applyBorder="1" applyAlignment="1" applyProtection="1">
      <alignment horizontal="right" vertical="center"/>
      <protection locked="0"/>
    </xf>
    <xf numFmtId="0" fontId="23" fillId="0" borderId="0" xfId="3" applyFont="1" applyProtection="1"/>
    <xf numFmtId="0" fontId="17" fillId="0" borderId="0" xfId="3" applyFont="1" applyProtection="1"/>
    <xf numFmtId="0" fontId="4" fillId="0" borderId="0" xfId="3" applyFont="1" applyProtection="1"/>
    <xf numFmtId="0" fontId="4" fillId="0" borderId="0" xfId="3" applyFont="1" applyAlignment="1" applyProtection="1">
      <alignment horizontal="center"/>
    </xf>
    <xf numFmtId="0" fontId="22" fillId="0" borderId="0" xfId="3" applyFont="1" applyProtection="1"/>
    <xf numFmtId="0" fontId="19" fillId="0" borderId="0" xfId="3" applyFont="1" applyProtection="1"/>
    <xf numFmtId="0" fontId="20" fillId="8" borderId="22" xfId="3" applyFont="1" applyFill="1" applyBorder="1" applyAlignment="1" applyProtection="1">
      <alignment horizontal="center"/>
    </xf>
    <xf numFmtId="0" fontId="20" fillId="8" borderId="23" xfId="3" applyFont="1" applyFill="1" applyBorder="1" applyAlignment="1" applyProtection="1">
      <alignment horizontal="center"/>
    </xf>
    <xf numFmtId="0" fontId="11" fillId="0" borderId="0" xfId="3" applyFont="1" applyProtection="1"/>
    <xf numFmtId="0" fontId="11" fillId="0" borderId="24" xfId="3" applyFont="1" applyBorder="1" applyAlignment="1" applyProtection="1">
      <alignment horizontal="center" vertical="center"/>
    </xf>
    <xf numFmtId="0" fontId="11" fillId="0" borderId="24" xfId="3" applyFont="1" applyBorder="1" applyAlignment="1" applyProtection="1">
      <alignment horizontal="left" vertical="center" wrapText="1" indent="1"/>
    </xf>
    <xf numFmtId="0" fontId="3" fillId="0" borderId="24" xfId="3" applyFont="1" applyFill="1" applyBorder="1" applyAlignment="1" applyProtection="1">
      <alignment horizontal="center" vertical="center" wrapText="1"/>
    </xf>
    <xf numFmtId="0" fontId="3" fillId="0" borderId="24" xfId="3" applyFont="1" applyBorder="1" applyAlignment="1" applyProtection="1">
      <alignment horizontal="left" vertical="center" wrapText="1" indent="1"/>
    </xf>
    <xf numFmtId="0" fontId="11" fillId="0" borderId="31" xfId="3" applyFont="1" applyBorder="1" applyAlignment="1" applyProtection="1">
      <alignment horizontal="center" vertical="center"/>
    </xf>
    <xf numFmtId="0" fontId="3" fillId="0" borderId="24" xfId="3" applyFont="1" applyFill="1" applyBorder="1" applyAlignment="1" applyProtection="1">
      <alignment horizontal="left" vertical="center" wrapText="1" indent="1"/>
    </xf>
    <xf numFmtId="0" fontId="8" fillId="0" borderId="24" xfId="3" applyFont="1" applyBorder="1" applyAlignment="1" applyProtection="1">
      <alignment horizontal="left" vertical="center" wrapText="1" indent="1"/>
    </xf>
    <xf numFmtId="0" fontId="17" fillId="0" borderId="0" xfId="3" applyFont="1" applyAlignment="1" applyProtection="1">
      <alignment horizontal="left" vertical="center" wrapText="1"/>
    </xf>
    <xf numFmtId="0" fontId="4" fillId="0" borderId="0" xfId="3" applyFont="1" applyAlignment="1" applyProtection="1">
      <alignment horizontal="left" vertical="center" wrapText="1"/>
    </xf>
    <xf numFmtId="0" fontId="4" fillId="0" borderId="0" xfId="3" applyFont="1" applyAlignment="1" applyProtection="1">
      <alignment horizontal="center" vertical="center" wrapText="1"/>
    </xf>
    <xf numFmtId="0" fontId="4" fillId="0" borderId="0" xfId="3" applyFont="1" applyAlignment="1" applyProtection="1">
      <alignment vertical="center" wrapText="1"/>
    </xf>
    <xf numFmtId="0" fontId="4" fillId="0" borderId="0" xfId="3" applyFont="1" applyAlignment="1" applyProtection="1">
      <alignment horizontal="left" vertical="center"/>
    </xf>
    <xf numFmtId="0" fontId="4" fillId="0" borderId="0" xfId="3" applyFont="1" applyAlignment="1" applyProtection="1">
      <alignment horizontal="center" vertical="center"/>
    </xf>
    <xf numFmtId="0" fontId="13" fillId="0" borderId="0" xfId="3" applyFont="1" applyAlignment="1" applyProtection="1">
      <alignment horizontal="left" vertical="center"/>
    </xf>
    <xf numFmtId="0" fontId="14" fillId="0" borderId="0" xfId="3" applyFont="1" applyAlignment="1" applyProtection="1">
      <alignment horizontal="left" vertical="center"/>
    </xf>
    <xf numFmtId="0" fontId="23" fillId="0" borderId="0" xfId="3" applyFont="1" applyAlignment="1" applyProtection="1">
      <alignment horizontal="left" vertical="center"/>
    </xf>
    <xf numFmtId="0" fontId="17" fillId="0" borderId="0" xfId="3" applyFont="1" applyAlignment="1" applyProtection="1">
      <alignment horizontal="left" vertical="center"/>
    </xf>
    <xf numFmtId="0" fontId="15" fillId="8" borderId="22" xfId="3" applyFont="1" applyFill="1" applyBorder="1" applyAlignment="1" applyProtection="1">
      <alignment horizontal="center"/>
    </xf>
    <xf numFmtId="0" fontId="15" fillId="8" borderId="23" xfId="3" applyFont="1" applyFill="1" applyBorder="1" applyAlignment="1" applyProtection="1">
      <alignment horizontal="center"/>
    </xf>
    <xf numFmtId="0" fontId="11" fillId="0" borderId="0" xfId="3" applyFont="1" applyAlignment="1" applyProtection="1">
      <alignment horizontal="center" vertical="center"/>
    </xf>
    <xf numFmtId="0" fontId="14" fillId="0" borderId="0" xfId="3" applyFont="1" applyAlignment="1" applyProtection="1">
      <alignment horizontal="left" vertical="center" wrapText="1"/>
    </xf>
    <xf numFmtId="0" fontId="23" fillId="0" borderId="0" xfId="0" applyFont="1" applyProtection="1">
      <alignment vertical="center"/>
    </xf>
    <xf numFmtId="0" fontId="17" fillId="0" borderId="0" xfId="0" applyFont="1" applyProtection="1">
      <alignment vertical="center"/>
    </xf>
    <xf numFmtId="0" fontId="3" fillId="0" borderId="0" xfId="0" applyFont="1" applyProtection="1">
      <alignment vertical="center"/>
    </xf>
    <xf numFmtId="0" fontId="5" fillId="0" borderId="0" xfId="0" applyFont="1" applyFill="1" applyBorder="1" applyProtection="1">
      <alignment vertical="center"/>
    </xf>
    <xf numFmtId="0" fontId="5" fillId="2" borderId="0" xfId="0" applyFont="1" applyFill="1" applyBorder="1" applyAlignment="1" applyProtection="1">
      <alignment vertical="top"/>
    </xf>
    <xf numFmtId="0" fontId="5" fillId="2" borderId="41" xfId="0" applyFont="1" applyFill="1" applyBorder="1" applyAlignment="1" applyProtection="1">
      <alignment horizontal="left" vertical="top"/>
    </xf>
    <xf numFmtId="0" fontId="5" fillId="8" borderId="44"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2" borderId="20" xfId="0" applyFont="1" applyFill="1" applyBorder="1" applyAlignment="1" applyProtection="1">
      <alignment vertical="top"/>
    </xf>
    <xf numFmtId="0" fontId="5" fillId="2" borderId="21" xfId="0" applyFont="1" applyFill="1" applyBorder="1" applyAlignment="1" applyProtection="1">
      <alignment horizontal="left" vertical="top"/>
    </xf>
    <xf numFmtId="0" fontId="5" fillId="8" borderId="4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3" fillId="0" borderId="1" xfId="0" applyFont="1" applyBorder="1" applyAlignment="1" applyProtection="1">
      <alignment horizontal="center" vertical="center"/>
    </xf>
    <xf numFmtId="0" fontId="3" fillId="0" borderId="0" xfId="0" applyFont="1" applyAlignment="1" applyProtection="1">
      <alignment horizontal="center" vertical="center"/>
    </xf>
    <xf numFmtId="0" fontId="6" fillId="0" borderId="0" xfId="0" applyFont="1" applyProtection="1">
      <alignment vertical="center"/>
    </xf>
    <xf numFmtId="38" fontId="3" fillId="0" borderId="24" xfId="2" applyFont="1" applyBorder="1" applyProtection="1">
      <alignment vertical="center"/>
    </xf>
    <xf numFmtId="0" fontId="3" fillId="5" borderId="9" xfId="0" applyFont="1" applyFill="1" applyBorder="1" applyProtection="1">
      <alignment vertical="center"/>
      <protection locked="0"/>
    </xf>
    <xf numFmtId="0" fontId="3" fillId="5" borderId="7" xfId="0" applyFont="1" applyFill="1" applyBorder="1" applyProtection="1">
      <alignment vertical="center"/>
      <protection locked="0"/>
    </xf>
    <xf numFmtId="0" fontId="3" fillId="5" borderId="45" xfId="0" applyFont="1" applyFill="1" applyBorder="1" applyProtection="1">
      <alignment vertical="center"/>
      <protection locked="0"/>
    </xf>
    <xf numFmtId="0" fontId="3" fillId="5" borderId="46" xfId="0" applyFont="1" applyFill="1" applyBorder="1" applyProtection="1">
      <alignment vertical="center"/>
      <protection locked="0"/>
    </xf>
    <xf numFmtId="0" fontId="3" fillId="5" borderId="5" xfId="0" applyFont="1" applyFill="1" applyBorder="1" applyProtection="1">
      <alignment vertical="center"/>
      <protection locked="0"/>
    </xf>
    <xf numFmtId="0" fontId="3" fillId="5" borderId="25" xfId="0" applyFont="1" applyFill="1" applyBorder="1" applyProtection="1">
      <alignment vertical="center"/>
      <protection locked="0"/>
    </xf>
    <xf numFmtId="0" fontId="3" fillId="0" borderId="1" xfId="0" applyFont="1" applyBorder="1" applyProtection="1">
      <alignment vertical="center"/>
    </xf>
    <xf numFmtId="38" fontId="3" fillId="0" borderId="1" xfId="2" applyFont="1" applyBorder="1" applyAlignment="1" applyProtection="1">
      <alignment horizontal="right" vertical="center"/>
    </xf>
    <xf numFmtId="0" fontId="6" fillId="0" borderId="0" xfId="0" applyFont="1" applyFill="1" applyProtection="1">
      <alignment vertical="center"/>
    </xf>
    <xf numFmtId="0" fontId="11" fillId="0" borderId="0" xfId="0" applyFont="1" applyProtection="1">
      <alignment vertical="center"/>
    </xf>
    <xf numFmtId="0" fontId="10" fillId="2" borderId="2"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36" xfId="0" applyFont="1" applyFill="1" applyBorder="1" applyAlignment="1" applyProtection="1">
      <alignment horizontal="center" vertical="center"/>
    </xf>
    <xf numFmtId="0" fontId="3" fillId="0" borderId="5" xfId="0" applyFont="1" applyBorder="1" applyProtection="1">
      <alignment vertical="center"/>
    </xf>
    <xf numFmtId="0" fontId="3" fillId="0" borderId="25" xfId="0" applyFont="1" applyBorder="1" applyAlignment="1" applyProtection="1">
      <alignment horizontal="left" vertical="center" wrapText="1"/>
    </xf>
    <xf numFmtId="0" fontId="3" fillId="0" borderId="6" xfId="0" applyFont="1" applyBorder="1" applyProtection="1">
      <alignment vertical="center"/>
    </xf>
    <xf numFmtId="38" fontId="3" fillId="5" borderId="1" xfId="2" applyFont="1" applyFill="1" applyBorder="1" applyAlignment="1" applyProtection="1">
      <alignment horizontal="right" vertical="center"/>
    </xf>
    <xf numFmtId="38" fontId="3" fillId="4" borderId="8" xfId="2" applyFont="1" applyFill="1" applyBorder="1" applyProtection="1">
      <alignment vertical="center"/>
    </xf>
    <xf numFmtId="38" fontId="3" fillId="4" borderId="1" xfId="2" applyFont="1" applyFill="1" applyBorder="1" applyProtection="1">
      <alignment vertical="center"/>
    </xf>
    <xf numFmtId="0" fontId="3" fillId="0" borderId="25" xfId="0" applyFont="1" applyBorder="1" applyProtection="1">
      <alignment vertical="center"/>
    </xf>
    <xf numFmtId="0" fontId="3" fillId="0" borderId="17" xfId="0" applyFont="1" applyBorder="1" applyProtection="1">
      <alignment vertical="center"/>
    </xf>
    <xf numFmtId="0" fontId="3" fillId="0" borderId="7" xfId="0" applyFont="1" applyBorder="1" applyProtection="1">
      <alignment vertical="center"/>
    </xf>
    <xf numFmtId="38" fontId="3" fillId="3" borderId="1" xfId="2" applyFont="1" applyFill="1" applyBorder="1" applyProtection="1">
      <alignment vertical="center"/>
    </xf>
    <xf numFmtId="0" fontId="3" fillId="0" borderId="9" xfId="0" applyFont="1" applyBorder="1" applyProtection="1">
      <alignment vertical="center"/>
    </xf>
    <xf numFmtId="0" fontId="3" fillId="0" borderId="8" xfId="0" applyFont="1" applyBorder="1" applyProtection="1">
      <alignment vertical="center"/>
    </xf>
    <xf numFmtId="38" fontId="3" fillId="10" borderId="1" xfId="2" applyFont="1" applyFill="1" applyBorder="1" applyProtection="1">
      <alignment vertical="center"/>
    </xf>
    <xf numFmtId="38" fontId="3" fillId="0" borderId="1" xfId="2" applyFont="1" applyFill="1" applyBorder="1" applyProtection="1">
      <alignment vertical="center"/>
    </xf>
    <xf numFmtId="0" fontId="3" fillId="3" borderId="8" xfId="0" applyFont="1" applyFill="1" applyBorder="1" applyProtection="1">
      <alignment vertical="center"/>
    </xf>
    <xf numFmtId="0" fontId="5" fillId="2" borderId="3" xfId="0" applyFont="1" applyFill="1" applyBorder="1" applyProtection="1">
      <alignment vertical="center"/>
    </xf>
    <xf numFmtId="0" fontId="5" fillId="2" borderId="11" xfId="0" applyFont="1" applyFill="1" applyBorder="1" applyProtection="1">
      <alignment vertical="center"/>
    </xf>
    <xf numFmtId="0" fontId="5" fillId="2" borderId="4" xfId="0" applyFont="1" applyFill="1" applyBorder="1" applyProtection="1">
      <alignment vertical="center"/>
    </xf>
    <xf numFmtId="0" fontId="3" fillId="0" borderId="1" xfId="0" applyNumberFormat="1" applyFont="1" applyFill="1" applyBorder="1" applyProtection="1">
      <alignment vertical="center"/>
      <protection locked="0"/>
    </xf>
    <xf numFmtId="38" fontId="3" fillId="5" borderId="48" xfId="2" applyFont="1" applyFill="1" applyBorder="1" applyAlignment="1" applyProtection="1">
      <alignment horizontal="right" vertical="center"/>
      <protection locked="0"/>
    </xf>
    <xf numFmtId="0" fontId="3" fillId="0" borderId="1" xfId="0" applyFont="1" applyBorder="1" applyAlignment="1" applyProtection="1">
      <alignment horizontal="left" vertical="center" wrapText="1"/>
    </xf>
    <xf numFmtId="0" fontId="3" fillId="0" borderId="1" xfId="0" applyFont="1" applyFill="1" applyBorder="1" applyProtection="1">
      <alignment vertical="center"/>
    </xf>
    <xf numFmtId="0" fontId="3" fillId="4" borderId="1" xfId="0" applyFont="1" applyFill="1" applyBorder="1" applyProtection="1">
      <alignment vertical="center"/>
    </xf>
    <xf numFmtId="0" fontId="3" fillId="3" borderId="9" xfId="0" applyFont="1" applyFill="1" applyBorder="1" applyProtection="1">
      <alignment vertical="center"/>
    </xf>
    <xf numFmtId="0" fontId="8" fillId="0" borderId="24" xfId="3" applyFont="1" applyFill="1" applyBorder="1" applyAlignment="1" applyProtection="1">
      <alignment horizontal="left" vertical="center" wrapText="1" indent="1"/>
    </xf>
    <xf numFmtId="49" fontId="3" fillId="0" borderId="27" xfId="3" applyNumberFormat="1" applyFont="1" applyBorder="1" applyAlignment="1" applyProtection="1">
      <alignment horizontal="center" vertical="center"/>
    </xf>
    <xf numFmtId="0" fontId="4" fillId="7" borderId="30" xfId="3" applyFont="1" applyFill="1" applyBorder="1" applyAlignment="1">
      <alignment horizontal="center"/>
    </xf>
    <xf numFmtId="0" fontId="4" fillId="7" borderId="0" xfId="3" applyFont="1" applyFill="1" applyAlignment="1">
      <alignment horizontal="center"/>
    </xf>
    <xf numFmtId="0" fontId="21" fillId="7" borderId="30" xfId="3" applyFont="1" applyFill="1" applyBorder="1" applyAlignment="1">
      <alignment horizontal="center" vertical="center"/>
    </xf>
    <xf numFmtId="0" fontId="21" fillId="7" borderId="0" xfId="3" applyFont="1" applyFill="1" applyAlignment="1">
      <alignment horizontal="center" vertical="center"/>
    </xf>
    <xf numFmtId="0" fontId="3" fillId="13" borderId="1" xfId="0" applyFont="1" applyFill="1" applyBorder="1" applyProtection="1">
      <alignment vertical="center"/>
      <protection locked="0"/>
    </xf>
    <xf numFmtId="0" fontId="3" fillId="13" borderId="9" xfId="0" applyFont="1" applyFill="1" applyBorder="1" applyProtection="1">
      <alignment vertical="center"/>
      <protection locked="0"/>
    </xf>
    <xf numFmtId="0" fontId="3" fillId="5" borderId="54" xfId="0" applyFont="1" applyFill="1" applyBorder="1" applyProtection="1">
      <alignment vertical="center"/>
      <protection locked="0"/>
    </xf>
    <xf numFmtId="0" fontId="3" fillId="5" borderId="56" xfId="0" applyFont="1" applyFill="1" applyBorder="1" applyProtection="1">
      <alignment vertical="center"/>
      <protection locked="0"/>
    </xf>
    <xf numFmtId="0" fontId="6" fillId="0" borderId="0" xfId="0" applyFont="1">
      <alignment vertical="center"/>
    </xf>
    <xf numFmtId="0" fontId="34" fillId="0" borderId="0" xfId="8" applyFont="1" applyFill="1" applyAlignment="1" applyProtection="1">
      <alignment vertical="center"/>
    </xf>
    <xf numFmtId="0" fontId="36" fillId="0" borderId="0" xfId="0" applyFont="1">
      <alignment vertical="center"/>
    </xf>
    <xf numFmtId="0" fontId="3" fillId="0" borderId="0" xfId="0" applyFont="1">
      <alignment vertical="center"/>
    </xf>
    <xf numFmtId="0" fontId="34" fillId="0" borderId="0" xfId="8" applyFont="1">
      <alignment vertical="center"/>
    </xf>
    <xf numFmtId="0" fontId="34" fillId="0" borderId="0" xfId="8" applyFont="1" applyFill="1" applyProtection="1">
      <alignment vertical="center"/>
    </xf>
    <xf numFmtId="0" fontId="23" fillId="0" borderId="0" xfId="0" applyFont="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3" fillId="0" borderId="0" xfId="0" applyFont="1" applyAlignment="1">
      <alignment vertical="top"/>
    </xf>
    <xf numFmtId="0" fontId="3" fillId="0" borderId="1" xfId="0" applyFont="1" applyBorder="1">
      <alignment vertical="center"/>
    </xf>
    <xf numFmtId="0" fontId="3" fillId="0" borderId="16" xfId="0" applyFont="1" applyFill="1" applyBorder="1" applyProtection="1">
      <alignment vertical="center"/>
    </xf>
    <xf numFmtId="0" fontId="38" fillId="0" borderId="24" xfId="0" applyFont="1" applyBorder="1">
      <alignment vertical="center"/>
    </xf>
    <xf numFmtId="176" fontId="38" fillId="0" borderId="24" xfId="0" applyNumberFormat="1" applyFont="1" applyBorder="1">
      <alignment vertical="center"/>
    </xf>
    <xf numFmtId="0" fontId="37" fillId="14" borderId="24" xfId="0" applyFont="1" applyFill="1" applyBorder="1">
      <alignment vertical="center"/>
    </xf>
    <xf numFmtId="0" fontId="37" fillId="15" borderId="24" xfId="0" applyFont="1" applyFill="1" applyBorder="1" applyAlignment="1">
      <alignment horizontal="center" vertical="center"/>
    </xf>
    <xf numFmtId="0" fontId="31" fillId="0" borderId="24" xfId="3" applyFont="1" applyFill="1" applyBorder="1" applyAlignment="1" applyProtection="1">
      <alignment horizontal="left" vertical="center" wrapText="1" indent="1"/>
    </xf>
    <xf numFmtId="0" fontId="3" fillId="0" borderId="31" xfId="3" applyFont="1" applyBorder="1" applyAlignment="1" applyProtection="1">
      <alignment horizontal="center" vertical="center"/>
    </xf>
    <xf numFmtId="0" fontId="3" fillId="0" borderId="27" xfId="3" applyFont="1" applyBorder="1" applyAlignment="1" applyProtection="1">
      <alignment horizontal="center" vertical="center"/>
    </xf>
    <xf numFmtId="0" fontId="8" fillId="0" borderId="26" xfId="3" applyFont="1" applyBorder="1" applyAlignment="1" applyProtection="1">
      <alignment horizontal="left" vertical="center" wrapText="1" indent="1"/>
    </xf>
    <xf numFmtId="0" fontId="8" fillId="0" borderId="27" xfId="3" applyFont="1" applyBorder="1" applyAlignment="1" applyProtection="1">
      <alignment horizontal="left" vertical="center" wrapText="1" indent="1"/>
    </xf>
    <xf numFmtId="49" fontId="3" fillId="0" borderId="31" xfId="3" applyNumberFormat="1" applyFont="1" applyBorder="1" applyAlignment="1" applyProtection="1">
      <alignment horizontal="center" vertical="center"/>
    </xf>
    <xf numFmtId="49" fontId="3" fillId="0" borderId="26" xfId="3" applyNumberFormat="1" applyFont="1" applyBorder="1" applyAlignment="1" applyProtection="1">
      <alignment horizontal="center" vertical="center"/>
    </xf>
    <xf numFmtId="49" fontId="3" fillId="0" borderId="27" xfId="3" applyNumberFormat="1" applyFont="1" applyBorder="1" applyAlignment="1" applyProtection="1">
      <alignment horizontal="center" vertical="center"/>
    </xf>
    <xf numFmtId="0" fontId="4" fillId="7" borderId="30" xfId="3" applyFont="1" applyFill="1" applyBorder="1" applyAlignment="1">
      <alignment horizontal="center"/>
    </xf>
    <xf numFmtId="0" fontId="4" fillId="7" borderId="0" xfId="3" applyFont="1" applyFill="1" applyAlignment="1">
      <alignment horizontal="center"/>
    </xf>
    <xf numFmtId="0" fontId="21" fillId="7" borderId="30" xfId="3" applyFont="1" applyFill="1" applyBorder="1" applyAlignment="1">
      <alignment horizontal="center" vertical="center"/>
    </xf>
    <xf numFmtId="0" fontId="21" fillId="7" borderId="0" xfId="3" applyFont="1" applyFill="1" applyAlignment="1">
      <alignment horizontal="center" vertical="center"/>
    </xf>
    <xf numFmtId="0" fontId="3" fillId="0" borderId="17"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5"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0" xfId="0" applyFont="1" applyProtection="1">
      <alignment vertical="center"/>
      <protection locked="0"/>
    </xf>
    <xf numFmtId="0" fontId="6" fillId="0" borderId="0" xfId="0" applyFont="1" applyProtection="1">
      <alignment vertical="center"/>
      <protection locked="0"/>
    </xf>
    <xf numFmtId="0" fontId="23" fillId="0" borderId="0" xfId="0" applyFont="1" applyProtection="1">
      <alignment vertical="center"/>
      <protection locked="0"/>
    </xf>
    <xf numFmtId="0" fontId="7" fillId="0" borderId="0" xfId="0" applyFont="1" applyProtection="1">
      <alignment vertical="center"/>
      <protection locked="0"/>
    </xf>
    <xf numFmtId="0" fontId="5" fillId="11" borderId="24" xfId="0" applyFont="1" applyFill="1" applyBorder="1" applyAlignment="1" applyProtection="1">
      <alignment horizontal="center" vertical="center"/>
      <protection locked="0"/>
    </xf>
    <xf numFmtId="0" fontId="5" fillId="11" borderId="0" xfId="0" applyFont="1" applyFill="1" applyBorder="1" applyAlignment="1" applyProtection="1">
      <alignment horizontal="center" vertical="center"/>
      <protection locked="0"/>
    </xf>
    <xf numFmtId="0" fontId="5" fillId="8" borderId="0" xfId="0" applyFont="1" applyFill="1" applyAlignment="1" applyProtection="1">
      <alignment horizontal="center" vertical="center"/>
      <protection locked="0"/>
    </xf>
    <xf numFmtId="0" fontId="5" fillId="0" borderId="0" xfId="0" applyFont="1" applyProtection="1">
      <alignment vertical="center"/>
      <protection locked="0"/>
    </xf>
    <xf numFmtId="0" fontId="3" fillId="0" borderId="24" xfId="0" applyFont="1" applyBorder="1" applyProtection="1">
      <alignment vertical="center"/>
      <protection locked="0"/>
    </xf>
    <xf numFmtId="0" fontId="3" fillId="0" borderId="0" xfId="0" applyFont="1" applyBorder="1" applyProtection="1">
      <alignment vertical="center"/>
      <protection locked="0"/>
    </xf>
    <xf numFmtId="38" fontId="3" fillId="0" borderId="0" xfId="2" applyFont="1" applyBorder="1" applyProtection="1">
      <alignment vertical="center"/>
      <protection locked="0"/>
    </xf>
    <xf numFmtId="0" fontId="3" fillId="0" borderId="0" xfId="0" applyFont="1" applyBorder="1" applyAlignment="1" applyProtection="1">
      <alignment horizontal="center" vertical="center"/>
      <protection locked="0"/>
    </xf>
    <xf numFmtId="0" fontId="10" fillId="2" borderId="19" xfId="0" applyFont="1" applyFill="1" applyBorder="1" applyAlignment="1" applyProtection="1">
      <alignment horizontal="left" vertical="top"/>
      <protection locked="0"/>
    </xf>
    <xf numFmtId="0" fontId="10" fillId="2" borderId="38" xfId="0" applyFont="1" applyFill="1" applyBorder="1" applyAlignment="1" applyProtection="1">
      <alignment horizontal="left" vertical="top"/>
      <protection locked="0"/>
    </xf>
    <xf numFmtId="0" fontId="10" fillId="2" borderId="10" xfId="0" applyFont="1" applyFill="1" applyBorder="1" applyAlignment="1" applyProtection="1">
      <alignment horizontal="left" vertical="top"/>
      <protection locked="0"/>
    </xf>
    <xf numFmtId="0" fontId="10" fillId="2" borderId="32" xfId="0" applyFont="1" applyFill="1" applyBorder="1" applyAlignment="1" applyProtection="1">
      <alignment horizontal="left" vertical="top"/>
      <protection locked="0"/>
    </xf>
    <xf numFmtId="0" fontId="10" fillId="2" borderId="36" xfId="0" applyFont="1" applyFill="1" applyBorder="1" applyAlignment="1" applyProtection="1">
      <alignment horizontal="left" vertical="top"/>
      <protection locked="0"/>
    </xf>
    <xf numFmtId="0" fontId="10" fillId="2" borderId="32" xfId="0" applyFont="1" applyFill="1" applyBorder="1" applyAlignment="1" applyProtection="1">
      <alignment horizontal="left" vertical="center"/>
      <protection locked="0"/>
    </xf>
    <xf numFmtId="0" fontId="10" fillId="2" borderId="35" xfId="0" applyFont="1" applyFill="1" applyBorder="1" applyAlignment="1" applyProtection="1">
      <alignment horizontal="left" vertical="center"/>
      <protection locked="0"/>
    </xf>
    <xf numFmtId="0" fontId="10" fillId="2" borderId="33" xfId="0" applyFont="1" applyFill="1" applyBorder="1" applyAlignment="1" applyProtection="1">
      <alignment horizontal="left" vertical="center"/>
      <protection locked="0"/>
    </xf>
    <xf numFmtId="0" fontId="10" fillId="2" borderId="34" xfId="0" applyFont="1" applyFill="1" applyBorder="1" applyAlignment="1" applyProtection="1">
      <alignment horizontal="left" vertical="center"/>
      <protection locked="0"/>
    </xf>
    <xf numFmtId="0" fontId="10" fillId="8" borderId="36" xfId="0" applyFont="1" applyFill="1" applyBorder="1" applyAlignment="1" applyProtection="1">
      <alignment horizontal="left" vertical="top"/>
      <protection locked="0"/>
    </xf>
    <xf numFmtId="0" fontId="10" fillId="2" borderId="39" xfId="0" applyFont="1" applyFill="1" applyBorder="1" applyAlignment="1" applyProtection="1">
      <alignment horizontal="left" vertical="top"/>
      <protection locked="0"/>
    </xf>
    <xf numFmtId="0" fontId="10" fillId="2" borderId="40" xfId="0" applyFont="1" applyFill="1" applyBorder="1" applyAlignment="1" applyProtection="1">
      <alignment horizontal="left" vertical="top"/>
      <protection locked="0"/>
    </xf>
    <xf numFmtId="0" fontId="10" fillId="2" borderId="41" xfId="0" applyFont="1" applyFill="1" applyBorder="1" applyAlignment="1" applyProtection="1">
      <alignment horizontal="left" vertical="top"/>
      <protection locked="0"/>
    </xf>
    <xf numFmtId="0" fontId="10" fillId="2" borderId="50" xfId="0" applyFont="1" applyFill="1" applyBorder="1" applyAlignment="1" applyProtection="1">
      <alignment horizontal="left" vertical="top"/>
      <protection locked="0"/>
    </xf>
    <xf numFmtId="0" fontId="10" fillId="2" borderId="51" xfId="0" applyFont="1" applyFill="1" applyBorder="1" applyAlignment="1" applyProtection="1">
      <alignment horizontal="left" vertical="top"/>
      <protection locked="0"/>
    </xf>
    <xf numFmtId="0" fontId="10" fillId="2" borderId="52" xfId="0" applyFont="1" applyFill="1" applyBorder="1" applyAlignment="1" applyProtection="1">
      <alignment horizontal="left" vertical="top"/>
      <protection locked="0"/>
    </xf>
    <xf numFmtId="0" fontId="10" fillId="2" borderId="41" xfId="0" applyFont="1" applyFill="1" applyBorder="1" applyProtection="1">
      <alignment vertical="center"/>
      <protection locked="0"/>
    </xf>
    <xf numFmtId="0" fontId="10" fillId="2" borderId="42" xfId="0" applyFont="1" applyFill="1" applyBorder="1" applyProtection="1">
      <alignment vertical="center"/>
      <protection locked="0"/>
    </xf>
    <xf numFmtId="0" fontId="10" fillId="8" borderId="44" xfId="0" applyFont="1" applyFill="1" applyBorder="1" applyAlignment="1" applyProtection="1">
      <alignment horizontal="left" vertical="top"/>
      <protection locked="0"/>
    </xf>
    <xf numFmtId="0" fontId="8" fillId="0" borderId="5" xfId="0" applyFont="1" applyBorder="1" applyAlignment="1" applyProtection="1">
      <alignment vertical="center" wrapText="1"/>
      <protection locked="0"/>
    </xf>
    <xf numFmtId="0" fontId="8" fillId="0" borderId="6" xfId="0" applyFont="1" applyBorder="1" applyProtection="1">
      <alignment vertical="center"/>
      <protection locked="0"/>
    </xf>
    <xf numFmtId="0" fontId="8" fillId="0" borderId="17" xfId="0" applyFont="1" applyBorder="1" applyProtection="1">
      <alignment vertical="center"/>
      <protection locked="0"/>
    </xf>
    <xf numFmtId="0" fontId="8" fillId="0" borderId="7" xfId="0" applyFont="1" applyBorder="1" applyAlignment="1" applyProtection="1">
      <alignment horizontal="left" vertical="top"/>
      <protection locked="0"/>
    </xf>
    <xf numFmtId="0" fontId="8" fillId="7" borderId="16" xfId="0" applyNumberFormat="1" applyFont="1" applyFill="1" applyBorder="1" applyProtection="1">
      <alignment vertical="center"/>
      <protection locked="0"/>
    </xf>
    <xf numFmtId="0" fontId="3" fillId="7" borderId="18" xfId="0" applyFont="1" applyFill="1" applyBorder="1" applyProtection="1">
      <alignment vertical="center"/>
      <protection locked="0"/>
    </xf>
    <xf numFmtId="0" fontId="3" fillId="0" borderId="24" xfId="0" applyFont="1" applyFill="1" applyBorder="1" applyProtection="1">
      <alignment vertical="center"/>
      <protection locked="0"/>
    </xf>
    <xf numFmtId="0" fontId="32" fillId="0" borderId="6"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7" borderId="1" xfId="0" applyNumberFormat="1" applyFont="1" applyFill="1" applyBorder="1" applyProtection="1">
      <alignment vertical="center"/>
      <protection locked="0"/>
    </xf>
    <xf numFmtId="0" fontId="10" fillId="0" borderId="6" xfId="0" applyFont="1" applyBorder="1" applyAlignment="1" applyProtection="1">
      <alignment horizontal="left" vertical="top"/>
      <protection locked="0"/>
    </xf>
    <xf numFmtId="0" fontId="8" fillId="0" borderId="5" xfId="0" applyFont="1" applyBorder="1" applyProtection="1">
      <alignment vertical="center"/>
      <protection locked="0"/>
    </xf>
    <xf numFmtId="0" fontId="3" fillId="0" borderId="5" xfId="0" applyFont="1" applyBorder="1" applyAlignment="1" applyProtection="1">
      <alignment vertical="top"/>
      <protection locked="0"/>
    </xf>
    <xf numFmtId="0" fontId="3" fillId="7" borderId="7" xfId="0" applyFont="1" applyFill="1" applyBorder="1" applyProtection="1">
      <alignment vertical="center"/>
      <protection locked="0"/>
    </xf>
    <xf numFmtId="0" fontId="3" fillId="0" borderId="6" xfId="0" applyFont="1" applyBorder="1" applyAlignment="1" applyProtection="1">
      <alignment vertical="top"/>
      <protection locked="0"/>
    </xf>
    <xf numFmtId="0" fontId="3" fillId="7" borderId="9" xfId="0" applyFont="1" applyFill="1" applyBorder="1" applyProtection="1">
      <alignment vertical="center"/>
      <protection locked="0"/>
    </xf>
    <xf numFmtId="0" fontId="3" fillId="0" borderId="16" xfId="0" applyFont="1" applyBorder="1" applyAlignment="1" applyProtection="1">
      <alignment vertical="top"/>
      <protection locked="0"/>
    </xf>
    <xf numFmtId="0" fontId="8" fillId="13" borderId="1" xfId="0" applyNumberFormat="1" applyFont="1" applyFill="1" applyBorder="1" applyProtection="1">
      <alignment vertical="center"/>
      <protection locked="0"/>
    </xf>
    <xf numFmtId="0" fontId="3" fillId="13" borderId="18" xfId="0" applyFont="1" applyFill="1" applyBorder="1" applyProtection="1">
      <alignment vertical="center"/>
      <protection locked="0"/>
    </xf>
    <xf numFmtId="0" fontId="3" fillId="13" borderId="24" xfId="0" applyFont="1" applyFill="1" applyBorder="1" applyProtection="1">
      <alignment vertical="center"/>
      <protection locked="0"/>
    </xf>
    <xf numFmtId="0" fontId="8" fillId="0" borderId="9" xfId="0" applyFont="1" applyBorder="1" applyProtection="1">
      <alignment vertical="center"/>
      <protection locked="0"/>
    </xf>
    <xf numFmtId="0" fontId="8" fillId="0" borderId="25" xfId="0" applyFont="1" applyBorder="1" applyProtection="1">
      <alignment vertical="center"/>
      <protection locked="0"/>
    </xf>
    <xf numFmtId="0" fontId="8" fillId="0" borderId="25" xfId="0" applyNumberFormat="1" applyFont="1" applyBorder="1" applyProtection="1">
      <alignment vertical="center"/>
      <protection locked="0"/>
    </xf>
    <xf numFmtId="0" fontId="3" fillId="0" borderId="47" xfId="0" applyFont="1" applyFill="1" applyBorder="1" applyProtection="1">
      <alignment vertical="center"/>
      <protection locked="0"/>
    </xf>
    <xf numFmtId="0" fontId="8" fillId="0" borderId="37" xfId="0" applyFont="1" applyBorder="1" applyProtection="1">
      <alignment vertical="center"/>
      <protection locked="0"/>
    </xf>
    <xf numFmtId="0" fontId="8" fillId="0" borderId="43" xfId="0" applyFont="1" applyBorder="1" applyProtection="1">
      <alignment vertical="center"/>
      <protection locked="0"/>
    </xf>
    <xf numFmtId="0" fontId="8" fillId="0" borderId="49" xfId="0" applyFont="1" applyBorder="1" applyAlignment="1" applyProtection="1">
      <alignment horizontal="left" vertical="top"/>
      <protection locked="0"/>
    </xf>
    <xf numFmtId="0" fontId="8" fillId="0" borderId="49" xfId="0" applyNumberFormat="1" applyFont="1" applyBorder="1" applyAlignment="1" applyProtection="1">
      <alignment horizontal="right" vertical="top"/>
      <protection locked="0"/>
    </xf>
    <xf numFmtId="0" fontId="8" fillId="0" borderId="49" xfId="0" applyFont="1" applyBorder="1" applyAlignment="1" applyProtection="1">
      <alignment horizontal="right" vertical="top"/>
      <protection locked="0"/>
    </xf>
    <xf numFmtId="0" fontId="3" fillId="0" borderId="27" xfId="0" applyFont="1" applyFill="1" applyBorder="1" applyProtection="1">
      <alignment vertical="center"/>
      <protection locked="0"/>
    </xf>
    <xf numFmtId="0" fontId="8" fillId="0" borderId="9" xfId="0" applyFont="1" applyBorder="1" applyAlignment="1" applyProtection="1">
      <alignment horizontal="left" vertical="top" wrapText="1"/>
      <protection locked="0"/>
    </xf>
    <xf numFmtId="0" fontId="8" fillId="0" borderId="1" xfId="0" applyFont="1" applyBorder="1" applyAlignment="1" applyProtection="1">
      <alignment horizontal="left" vertical="top"/>
      <protection locked="0"/>
    </xf>
    <xf numFmtId="0" fontId="8" fillId="0" borderId="55" xfId="0" applyFont="1" applyBorder="1" applyProtection="1">
      <alignment vertical="center"/>
      <protection locked="0"/>
    </xf>
    <xf numFmtId="0" fontId="3" fillId="0" borderId="55" xfId="0" applyFont="1" applyBorder="1" applyAlignment="1" applyProtection="1">
      <alignment vertical="top"/>
      <protection locked="0"/>
    </xf>
    <xf numFmtId="0" fontId="8" fillId="0" borderId="54" xfId="0" applyFont="1" applyBorder="1" applyProtection="1">
      <alignment vertical="center"/>
      <protection locked="0"/>
    </xf>
    <xf numFmtId="0" fontId="8" fillId="0" borderId="56" xfId="0" applyNumberFormat="1" applyFont="1" applyBorder="1" applyProtection="1">
      <alignment vertical="center"/>
      <protection locked="0"/>
    </xf>
    <xf numFmtId="0" fontId="8" fillId="0" borderId="56" xfId="0" applyFont="1" applyBorder="1" applyProtection="1">
      <alignment vertical="center"/>
      <protection locked="0"/>
    </xf>
    <xf numFmtId="0" fontId="3" fillId="0" borderId="57" xfId="0" applyFont="1" applyFill="1" applyBorder="1" applyProtection="1">
      <alignment vertical="center"/>
      <protection locked="0"/>
    </xf>
    <xf numFmtId="0" fontId="8" fillId="0" borderId="7" xfId="0" applyFont="1" applyBorder="1" applyAlignment="1" applyProtection="1">
      <alignment horizontal="right" vertical="top"/>
      <protection locked="0"/>
    </xf>
    <xf numFmtId="0" fontId="8" fillId="0" borderId="53" xfId="0" applyFont="1" applyBorder="1" applyProtection="1">
      <alignment vertical="center"/>
      <protection locked="0"/>
    </xf>
    <xf numFmtId="0" fontId="3" fillId="0" borderId="53" xfId="0" applyFont="1" applyBorder="1" applyAlignment="1" applyProtection="1">
      <alignment vertical="top"/>
      <protection locked="0"/>
    </xf>
    <xf numFmtId="0" fontId="8" fillId="0" borderId="16" xfId="0" applyFont="1" applyBorder="1" applyProtection="1">
      <alignment vertical="center"/>
      <protection locked="0"/>
    </xf>
    <xf numFmtId="0" fontId="8" fillId="7" borderId="1" xfId="0" applyFont="1" applyFill="1" applyBorder="1" applyProtection="1">
      <alignment vertical="center"/>
      <protection locked="0"/>
    </xf>
  </cellXfs>
  <cellStyles count="9">
    <cellStyle name="パーセント" xfId="1" builtinId="5"/>
    <cellStyle name="ハイパーリンク" xfId="8" builtinId="8"/>
    <cellStyle name="桁区切り" xfId="2" builtinId="6"/>
    <cellStyle name="標準" xfId="0" builtinId="0"/>
    <cellStyle name="標準 2" xfId="3" xr:uid="{709D7D27-8A68-456F-87D9-28F8C36DDF7E}"/>
    <cellStyle name="標準 2 2" xfId="4" xr:uid="{6E778988-311E-40EA-9067-E56C334CC9A8}"/>
    <cellStyle name="標準 3" xfId="5" xr:uid="{90989BFE-315A-4CD8-BB82-9F941D9AEB30}"/>
    <cellStyle name="標準 4" xfId="6" xr:uid="{F81D94E4-679C-44F9-A9C1-AC64E30CC0BA}"/>
    <cellStyle name="標準_Sheet1" xfId="7" xr:uid="{E30E4033-C752-47BF-B9AD-464877E162E5}"/>
  </cellStyles>
  <dxfs count="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2969559</xdr:colOff>
      <xdr:row>0</xdr:row>
      <xdr:rowOff>67235</xdr:rowOff>
    </xdr:from>
    <xdr:to>
      <xdr:col>6</xdr:col>
      <xdr:colOff>0</xdr:colOff>
      <xdr:row>4</xdr:row>
      <xdr:rowOff>112058</xdr:rowOff>
    </xdr:to>
    <xdr:sp macro="" textlink="">
      <xdr:nvSpPr>
        <xdr:cNvPr id="3" name="正方形/長方形 2">
          <a:extLst>
            <a:ext uri="{FF2B5EF4-FFF2-40B4-BE49-F238E27FC236}">
              <a16:creationId xmlns:a16="http://schemas.microsoft.com/office/drawing/2014/main" id="{A3AE6893-28FD-EF9B-9B40-BCE572EC9D00}"/>
            </a:ext>
          </a:extLst>
        </xdr:cNvPr>
        <xdr:cNvSpPr/>
      </xdr:nvSpPr>
      <xdr:spPr>
        <a:xfrm>
          <a:off x="3912534" y="67235"/>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2106705</xdr:colOff>
      <xdr:row>0</xdr:row>
      <xdr:rowOff>80122</xdr:rowOff>
    </xdr:from>
    <xdr:to>
      <xdr:col>5</xdr:col>
      <xdr:colOff>0</xdr:colOff>
      <xdr:row>4</xdr:row>
      <xdr:rowOff>136151</xdr:rowOff>
    </xdr:to>
    <xdr:sp macro="" textlink="">
      <xdr:nvSpPr>
        <xdr:cNvPr id="6" name="正方形/長方形 5">
          <a:extLst>
            <a:ext uri="{FF2B5EF4-FFF2-40B4-BE49-F238E27FC236}">
              <a16:creationId xmlns:a16="http://schemas.microsoft.com/office/drawing/2014/main" id="{736753D3-9C4F-458F-A988-84DEB19429F0}"/>
            </a:ext>
          </a:extLst>
        </xdr:cNvPr>
        <xdr:cNvSpPr/>
      </xdr:nvSpPr>
      <xdr:spPr>
        <a:xfrm>
          <a:off x="2744880" y="80122"/>
          <a:ext cx="8942295" cy="922804"/>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180974</xdr:colOff>
      <xdr:row>8</xdr:row>
      <xdr:rowOff>142873</xdr:rowOff>
    </xdr:from>
    <xdr:to>
      <xdr:col>8</xdr:col>
      <xdr:colOff>2286000</xdr:colOff>
      <xdr:row>2004</xdr:row>
      <xdr:rowOff>142875</xdr:rowOff>
    </xdr:to>
    <xdr:sp macro="" textlink="">
      <xdr:nvSpPr>
        <xdr:cNvPr id="3" name="正方形/長方形 2">
          <a:extLst>
            <a:ext uri="{FF2B5EF4-FFF2-40B4-BE49-F238E27FC236}">
              <a16:creationId xmlns:a16="http://schemas.microsoft.com/office/drawing/2014/main" id="{78E9E9CE-CAEA-4E4C-B101-18CB9588F89D}"/>
            </a:ext>
          </a:extLst>
        </xdr:cNvPr>
        <xdr:cNvSpPr/>
      </xdr:nvSpPr>
      <xdr:spPr>
        <a:xfrm>
          <a:off x="1038224" y="1190623"/>
          <a:ext cx="15868651" cy="38033325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47624</xdr:colOff>
      <xdr:row>11</xdr:row>
      <xdr:rowOff>109881</xdr:rowOff>
    </xdr:from>
    <xdr:to>
      <xdr:col>14</xdr:col>
      <xdr:colOff>757917</xdr:colOff>
      <xdr:row>122</xdr:row>
      <xdr:rowOff>10885</xdr:rowOff>
    </xdr:to>
    <xdr:sp macro="" textlink="">
      <xdr:nvSpPr>
        <xdr:cNvPr id="2" name="正方形/長方形 1">
          <a:extLst>
            <a:ext uri="{FF2B5EF4-FFF2-40B4-BE49-F238E27FC236}">
              <a16:creationId xmlns:a16="http://schemas.microsoft.com/office/drawing/2014/main" id="{3649083A-CB79-42BF-B88D-E9CE03C346E5}"/>
            </a:ext>
          </a:extLst>
        </xdr:cNvPr>
        <xdr:cNvSpPr/>
      </xdr:nvSpPr>
      <xdr:spPr>
        <a:xfrm>
          <a:off x="14563724" y="2900706"/>
          <a:ext cx="5568043" cy="23170579"/>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1122456</xdr:colOff>
      <xdr:row>1</xdr:row>
      <xdr:rowOff>1494</xdr:rowOff>
    </xdr:from>
    <xdr:to>
      <xdr:col>7</xdr:col>
      <xdr:colOff>2117910</xdr:colOff>
      <xdr:row>8</xdr:row>
      <xdr:rowOff>123265</xdr:rowOff>
    </xdr:to>
    <xdr:sp macro="" textlink="">
      <xdr:nvSpPr>
        <xdr:cNvPr id="2" name="正方形/長方形 1">
          <a:extLst>
            <a:ext uri="{FF2B5EF4-FFF2-40B4-BE49-F238E27FC236}">
              <a16:creationId xmlns:a16="http://schemas.microsoft.com/office/drawing/2014/main" id="{BACBB682-9715-4953-9C08-A28A1FF39D06}"/>
            </a:ext>
          </a:extLst>
        </xdr:cNvPr>
        <xdr:cNvSpPr/>
      </xdr:nvSpPr>
      <xdr:spPr>
        <a:xfrm>
          <a:off x="6198721" y="214406"/>
          <a:ext cx="7192307" cy="1623359"/>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205222</xdr:colOff>
      <xdr:row>19</xdr:row>
      <xdr:rowOff>47625</xdr:rowOff>
    </xdr:from>
    <xdr:to>
      <xdr:col>7</xdr:col>
      <xdr:colOff>2305050</xdr:colOff>
      <xdr:row>98</xdr:row>
      <xdr:rowOff>101311</xdr:rowOff>
    </xdr:to>
    <xdr:sp macro="" textlink="">
      <xdr:nvSpPr>
        <xdr:cNvPr id="2" name="正方形/長方形 1">
          <a:extLst>
            <a:ext uri="{FF2B5EF4-FFF2-40B4-BE49-F238E27FC236}">
              <a16:creationId xmlns:a16="http://schemas.microsoft.com/office/drawing/2014/main" id="{29A93548-2777-4980-9214-930EEA2FD8E9}"/>
            </a:ext>
          </a:extLst>
        </xdr:cNvPr>
        <xdr:cNvSpPr/>
      </xdr:nvSpPr>
      <xdr:spPr>
        <a:xfrm>
          <a:off x="833872" y="4038600"/>
          <a:ext cx="11424803" cy="1660813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153403</xdr:colOff>
      <xdr:row>5</xdr:row>
      <xdr:rowOff>95249</xdr:rowOff>
    </xdr:from>
    <xdr:to>
      <xdr:col>5</xdr:col>
      <xdr:colOff>3818953</xdr:colOff>
      <xdr:row>104</xdr:row>
      <xdr:rowOff>123824</xdr:rowOff>
    </xdr:to>
    <xdr:sp macro="" textlink="">
      <xdr:nvSpPr>
        <xdr:cNvPr id="3" name="正方形/長方形 2">
          <a:extLst>
            <a:ext uri="{FF2B5EF4-FFF2-40B4-BE49-F238E27FC236}">
              <a16:creationId xmlns:a16="http://schemas.microsoft.com/office/drawing/2014/main" id="{FFD436CE-6C66-4356-B080-91BC0BB29C81}"/>
            </a:ext>
          </a:extLst>
        </xdr:cNvPr>
        <xdr:cNvSpPr/>
      </xdr:nvSpPr>
      <xdr:spPr>
        <a:xfrm>
          <a:off x="1229728" y="1152524"/>
          <a:ext cx="8028000" cy="20774025"/>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647700</xdr:colOff>
      <xdr:row>2</xdr:row>
      <xdr:rowOff>133350</xdr:rowOff>
    </xdr:from>
    <xdr:to>
      <xdr:col>8</xdr:col>
      <xdr:colOff>123824</xdr:colOff>
      <xdr:row>3</xdr:row>
      <xdr:rowOff>153398</xdr:rowOff>
    </xdr:to>
    <xdr:pic>
      <xdr:nvPicPr>
        <xdr:cNvPr id="2" name="図 1">
          <a:extLst>
            <a:ext uri="{FF2B5EF4-FFF2-40B4-BE49-F238E27FC236}">
              <a16:creationId xmlns:a16="http://schemas.microsoft.com/office/drawing/2014/main" id="{399DAEA3-8A45-476C-92C3-CC2144370AD5}"/>
            </a:ext>
          </a:extLst>
        </xdr:cNvPr>
        <xdr:cNvPicPr>
          <a:picLocks noChangeAspect="1"/>
        </xdr:cNvPicPr>
      </xdr:nvPicPr>
      <xdr:blipFill>
        <a:blip xmlns:r="http://schemas.openxmlformats.org/officeDocument/2006/relationships" r:embed="rId1"/>
        <a:stretch>
          <a:fillRect/>
        </a:stretch>
      </xdr:blipFill>
      <xdr:spPr>
        <a:xfrm>
          <a:off x="171450" y="552450"/>
          <a:ext cx="4924424" cy="258173"/>
        </a:xfrm>
        <a:prstGeom prst="rect">
          <a:avLst/>
        </a:prstGeom>
      </xdr:spPr>
    </xdr:pic>
    <xdr:clientData/>
  </xdr:twoCellAnchor>
  <xdr:twoCellAnchor editAs="oneCell">
    <xdr:from>
      <xdr:col>9</xdr:col>
      <xdr:colOff>9525</xdr:colOff>
      <xdr:row>2</xdr:row>
      <xdr:rowOff>123825</xdr:rowOff>
    </xdr:from>
    <xdr:to>
      <xdr:col>15</xdr:col>
      <xdr:colOff>657890</xdr:colOff>
      <xdr:row>44</xdr:row>
      <xdr:rowOff>182215</xdr:rowOff>
    </xdr:to>
    <xdr:pic>
      <xdr:nvPicPr>
        <xdr:cNvPr id="3" name="図 2">
          <a:extLst>
            <a:ext uri="{FF2B5EF4-FFF2-40B4-BE49-F238E27FC236}">
              <a16:creationId xmlns:a16="http://schemas.microsoft.com/office/drawing/2014/main" id="{418E6FF3-AB1B-4048-AD4A-2C652DC1D71A}"/>
            </a:ext>
          </a:extLst>
        </xdr:cNvPr>
        <xdr:cNvPicPr>
          <a:picLocks noChangeAspect="1"/>
        </xdr:cNvPicPr>
      </xdr:nvPicPr>
      <xdr:blipFill>
        <a:blip xmlns:r="http://schemas.openxmlformats.org/officeDocument/2006/relationships" r:embed="rId2"/>
        <a:stretch>
          <a:fillRect/>
        </a:stretch>
      </xdr:blipFill>
      <xdr:spPr>
        <a:xfrm>
          <a:off x="5667375" y="542925"/>
          <a:ext cx="4763165" cy="8888065"/>
        </a:xfrm>
        <a:prstGeom prst="rect">
          <a:avLst/>
        </a:prstGeom>
      </xdr:spPr>
    </xdr:pic>
    <xdr:clientData/>
  </xdr:twoCellAnchor>
  <xdr:twoCellAnchor editAs="oneCell">
    <xdr:from>
      <xdr:col>17</xdr:col>
      <xdr:colOff>0</xdr:colOff>
      <xdr:row>3</xdr:row>
      <xdr:rowOff>66675</xdr:rowOff>
    </xdr:from>
    <xdr:to>
      <xdr:col>24</xdr:col>
      <xdr:colOff>599440</xdr:colOff>
      <xdr:row>19</xdr:row>
      <xdr:rowOff>10160</xdr:rowOff>
    </xdr:to>
    <xdr:pic>
      <xdr:nvPicPr>
        <xdr:cNvPr id="4" name="図 3">
          <a:extLst>
            <a:ext uri="{FF2B5EF4-FFF2-40B4-BE49-F238E27FC236}">
              <a16:creationId xmlns:a16="http://schemas.microsoft.com/office/drawing/2014/main" id="{3BC1A731-6B5C-4943-AED5-25408487CADE}"/>
            </a:ext>
          </a:extLst>
        </xdr:cNvPr>
        <xdr:cNvPicPr>
          <a:picLocks noChangeAspect="1"/>
        </xdr:cNvPicPr>
      </xdr:nvPicPr>
      <xdr:blipFill>
        <a:blip xmlns:r="http://schemas.openxmlformats.org/officeDocument/2006/relationships" r:embed="rId3"/>
        <a:stretch>
          <a:fillRect/>
        </a:stretch>
      </xdr:blipFill>
      <xdr:spPr>
        <a:xfrm>
          <a:off x="11144250" y="695325"/>
          <a:ext cx="5400040" cy="32962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meti.go.jp/information_2/downloadfiles/R7ken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2:G36"/>
  <sheetViews>
    <sheetView showGridLines="0" tabSelected="1" zoomScaleNormal="100" zoomScaleSheetLayoutView="85" workbookViewId="0"/>
  </sheetViews>
  <sheetFormatPr defaultColWidth="9" defaultRowHeight="17.25" x14ac:dyDescent="0.3"/>
  <cols>
    <col min="1" max="1" width="2.25" style="45" customWidth="1"/>
    <col min="2" max="2" width="2.875" style="45" customWidth="1"/>
    <col min="3" max="3" width="7.25" style="45" customWidth="1"/>
    <col min="4" max="4" width="90.25" style="45" customWidth="1"/>
    <col min="5" max="5" width="20" style="45" customWidth="1"/>
    <col min="6" max="6" width="46" style="46" customWidth="1"/>
    <col min="7" max="7" width="2.625" style="45" customWidth="1"/>
    <col min="8" max="16384" width="9" style="45"/>
  </cols>
  <sheetData>
    <row r="2" spans="2:7" x14ac:dyDescent="0.3">
      <c r="B2" s="43" t="s">
        <v>0</v>
      </c>
      <c r="C2" s="44"/>
    </row>
    <row r="4" spans="2:7" x14ac:dyDescent="0.3">
      <c r="C4" s="47" t="s">
        <v>1</v>
      </c>
    </row>
    <row r="5" spans="2:7" x14ac:dyDescent="0.3">
      <c r="C5" s="48"/>
    </row>
    <row r="6" spans="2:7" x14ac:dyDescent="0.3">
      <c r="C6" s="49" t="s">
        <v>2</v>
      </c>
      <c r="D6" s="50" t="s">
        <v>3</v>
      </c>
      <c r="E6" s="50" t="s">
        <v>4</v>
      </c>
      <c r="F6" s="50" t="s">
        <v>5</v>
      </c>
      <c r="G6" s="45" t="s">
        <v>6</v>
      </c>
    </row>
    <row r="7" spans="2:7" s="51" customFormat="1" ht="66" x14ac:dyDescent="0.3">
      <c r="C7" s="52">
        <v>1</v>
      </c>
      <c r="D7" s="53" t="s">
        <v>7</v>
      </c>
      <c r="E7" s="19"/>
      <c r="F7" s="54" t="s">
        <v>8</v>
      </c>
      <c r="G7" s="45" t="s">
        <v>6</v>
      </c>
    </row>
    <row r="8" spans="2:7" s="51" customFormat="1" ht="57" customHeight="1" x14ac:dyDescent="0.3">
      <c r="C8" s="52">
        <v>2</v>
      </c>
      <c r="D8" s="53" t="s">
        <v>9</v>
      </c>
      <c r="E8" s="19"/>
      <c r="F8" s="54" t="s">
        <v>8</v>
      </c>
      <c r="G8" s="45" t="s">
        <v>6</v>
      </c>
    </row>
    <row r="9" spans="2:7" s="51" customFormat="1" ht="57" customHeight="1" x14ac:dyDescent="0.3">
      <c r="C9" s="52">
        <v>3</v>
      </c>
      <c r="D9" s="53" t="s">
        <v>10</v>
      </c>
      <c r="E9" s="19"/>
      <c r="F9" s="54" t="s">
        <v>8</v>
      </c>
      <c r="G9" s="45" t="s">
        <v>6</v>
      </c>
    </row>
    <row r="10" spans="2:7" s="51" customFormat="1" ht="57" customHeight="1" x14ac:dyDescent="0.3">
      <c r="C10" s="52">
        <v>4</v>
      </c>
      <c r="D10" s="55" t="s">
        <v>11</v>
      </c>
      <c r="E10" s="19"/>
      <c r="F10" s="54" t="s">
        <v>12</v>
      </c>
      <c r="G10" s="45" t="s">
        <v>6</v>
      </c>
    </row>
    <row r="11" spans="2:7" s="51" customFormat="1" ht="57" customHeight="1" x14ac:dyDescent="0.3">
      <c r="C11" s="56">
        <v>5</v>
      </c>
      <c r="D11" s="55" t="s">
        <v>13</v>
      </c>
      <c r="E11" s="19"/>
      <c r="F11" s="54"/>
      <c r="G11" s="45" t="s">
        <v>6</v>
      </c>
    </row>
    <row r="12" spans="2:7" s="51" customFormat="1" ht="57" customHeight="1" x14ac:dyDescent="0.3">
      <c r="C12" s="158" t="s">
        <v>14</v>
      </c>
      <c r="D12" s="53" t="s">
        <v>15</v>
      </c>
      <c r="E12" s="19"/>
      <c r="F12" s="54" t="s">
        <v>12</v>
      </c>
      <c r="G12" s="45" t="s">
        <v>6</v>
      </c>
    </row>
    <row r="13" spans="2:7" s="51" customFormat="1" ht="57" customHeight="1" x14ac:dyDescent="0.3">
      <c r="C13" s="159"/>
      <c r="D13" s="53" t="s">
        <v>16</v>
      </c>
      <c r="E13" s="19"/>
      <c r="F13" s="54" t="s">
        <v>12</v>
      </c>
      <c r="G13" s="45" t="s">
        <v>6</v>
      </c>
    </row>
    <row r="14" spans="2:7" s="51" customFormat="1" ht="57" customHeight="1" x14ac:dyDescent="0.3">
      <c r="C14" s="160"/>
      <c r="D14" s="57" t="s">
        <v>17</v>
      </c>
      <c r="E14" s="19"/>
      <c r="F14" s="54" t="s">
        <v>12</v>
      </c>
      <c r="G14" s="45" t="s">
        <v>6</v>
      </c>
    </row>
    <row r="15" spans="2:7" s="51" customFormat="1" ht="57" customHeight="1" x14ac:dyDescent="0.3">
      <c r="C15" s="127" t="s">
        <v>18</v>
      </c>
      <c r="D15" s="57" t="s">
        <v>19</v>
      </c>
      <c r="E15" s="19"/>
      <c r="F15" s="54" t="s">
        <v>12</v>
      </c>
      <c r="G15" s="45" t="s">
        <v>6</v>
      </c>
    </row>
    <row r="16" spans="2:7" s="51" customFormat="1" ht="57" customHeight="1" x14ac:dyDescent="0.3">
      <c r="C16" s="52">
        <v>8</v>
      </c>
      <c r="D16" s="53" t="s">
        <v>20</v>
      </c>
      <c r="E16" s="19"/>
      <c r="F16" s="54" t="s">
        <v>21</v>
      </c>
      <c r="G16" s="45" t="s">
        <v>6</v>
      </c>
    </row>
    <row r="17" spans="3:7" s="51" customFormat="1" ht="57" customHeight="1" x14ac:dyDescent="0.3">
      <c r="C17" s="56">
        <v>9</v>
      </c>
      <c r="D17" s="53" t="s">
        <v>22</v>
      </c>
      <c r="E17" s="19"/>
      <c r="F17" s="54" t="s">
        <v>23</v>
      </c>
      <c r="G17" s="45" t="s">
        <v>6</v>
      </c>
    </row>
    <row r="18" spans="3:7" s="51" customFormat="1" ht="57" customHeight="1" x14ac:dyDescent="0.3">
      <c r="C18" s="56">
        <v>10</v>
      </c>
      <c r="D18" s="53" t="s">
        <v>24</v>
      </c>
      <c r="E18" s="19"/>
      <c r="F18" s="54" t="s">
        <v>12</v>
      </c>
      <c r="G18" s="45" t="s">
        <v>6</v>
      </c>
    </row>
    <row r="19" spans="3:7" s="51" customFormat="1" ht="57" customHeight="1" x14ac:dyDescent="0.3">
      <c r="C19" s="154">
        <v>11</v>
      </c>
      <c r="D19" s="156" t="s">
        <v>25</v>
      </c>
      <c r="E19" s="19"/>
      <c r="F19" s="54" t="s">
        <v>26</v>
      </c>
      <c r="G19" s="45" t="s">
        <v>6</v>
      </c>
    </row>
    <row r="20" spans="3:7" s="51" customFormat="1" ht="57" customHeight="1" x14ac:dyDescent="0.3">
      <c r="C20" s="155"/>
      <c r="D20" s="157"/>
      <c r="E20" s="19"/>
      <c r="F20" s="54" t="s">
        <v>27</v>
      </c>
      <c r="G20" s="45" t="s">
        <v>6</v>
      </c>
    </row>
    <row r="21" spans="3:7" s="51" customFormat="1" ht="57" customHeight="1" x14ac:dyDescent="0.3">
      <c r="C21" s="52">
        <v>12</v>
      </c>
      <c r="D21" s="53" t="s">
        <v>28</v>
      </c>
      <c r="E21" s="19"/>
      <c r="F21" s="54" t="s">
        <v>8</v>
      </c>
      <c r="G21" s="45" t="s">
        <v>6</v>
      </c>
    </row>
    <row r="22" spans="3:7" s="51" customFormat="1" ht="57" customHeight="1" x14ac:dyDescent="0.3">
      <c r="C22" s="52">
        <v>13</v>
      </c>
      <c r="D22" s="53" t="s">
        <v>29</v>
      </c>
      <c r="E22" s="19"/>
      <c r="F22" s="54" t="s">
        <v>8</v>
      </c>
      <c r="G22" s="45" t="s">
        <v>6</v>
      </c>
    </row>
    <row r="23" spans="3:7" s="51" customFormat="1" ht="57" customHeight="1" x14ac:dyDescent="0.3">
      <c r="C23" s="52">
        <v>14</v>
      </c>
      <c r="D23" s="53" t="s">
        <v>30</v>
      </c>
      <c r="E23" s="19"/>
      <c r="F23" s="54" t="s">
        <v>8</v>
      </c>
      <c r="G23" s="45" t="s">
        <v>6</v>
      </c>
    </row>
    <row r="24" spans="3:7" s="51" customFormat="1" ht="57" customHeight="1" x14ac:dyDescent="0.3">
      <c r="C24" s="52">
        <v>15</v>
      </c>
      <c r="D24" s="58" t="s">
        <v>31</v>
      </c>
      <c r="E24" s="19"/>
      <c r="F24" s="54" t="s">
        <v>12</v>
      </c>
      <c r="G24" s="45" t="s">
        <v>6</v>
      </c>
    </row>
    <row r="25" spans="3:7" s="51" customFormat="1" ht="57" customHeight="1" x14ac:dyDescent="0.3">
      <c r="C25" s="52">
        <v>16</v>
      </c>
      <c r="D25" s="58" t="s">
        <v>32</v>
      </c>
      <c r="E25" s="19"/>
      <c r="F25" s="54" t="s">
        <v>12</v>
      </c>
      <c r="G25" s="45" t="s">
        <v>6</v>
      </c>
    </row>
    <row r="26" spans="3:7" s="51" customFormat="1" ht="57" customHeight="1" x14ac:dyDescent="0.3">
      <c r="C26" s="52">
        <v>17</v>
      </c>
      <c r="D26" s="58" t="s">
        <v>33</v>
      </c>
      <c r="E26" s="19"/>
      <c r="F26" s="54" t="s">
        <v>12</v>
      </c>
      <c r="G26" s="45" t="s">
        <v>6</v>
      </c>
    </row>
    <row r="27" spans="3:7" x14ac:dyDescent="0.3">
      <c r="C27" s="59" t="s">
        <v>6</v>
      </c>
      <c r="D27" s="59" t="s">
        <v>6</v>
      </c>
      <c r="E27" s="59" t="s">
        <v>6</v>
      </c>
      <c r="F27" s="59" t="s">
        <v>6</v>
      </c>
      <c r="G27" s="45" t="s">
        <v>6</v>
      </c>
    </row>
    <row r="28" spans="3:7" x14ac:dyDescent="0.3">
      <c r="D28" s="60"/>
      <c r="E28" s="60"/>
      <c r="F28" s="61"/>
    </row>
    <row r="29" spans="3:7" x14ac:dyDescent="0.3">
      <c r="D29" s="62"/>
      <c r="E29" s="60"/>
      <c r="F29" s="61"/>
    </row>
    <row r="30" spans="3:7" x14ac:dyDescent="0.3">
      <c r="D30" s="62"/>
      <c r="E30" s="60"/>
      <c r="F30" s="61"/>
    </row>
    <row r="31" spans="3:7" x14ac:dyDescent="0.3">
      <c r="D31" s="62"/>
      <c r="E31" s="60"/>
      <c r="F31" s="61"/>
    </row>
    <row r="32" spans="3:7" x14ac:dyDescent="0.3">
      <c r="D32" s="60"/>
      <c r="E32" s="60"/>
      <c r="F32" s="61"/>
    </row>
    <row r="33" spans="4:6" x14ac:dyDescent="0.3">
      <c r="D33" s="60"/>
      <c r="E33" s="60"/>
      <c r="F33" s="61"/>
    </row>
    <row r="34" spans="4:6" x14ac:dyDescent="0.3">
      <c r="D34" s="60"/>
      <c r="E34" s="60"/>
      <c r="F34" s="61"/>
    </row>
    <row r="35" spans="4:6" x14ac:dyDescent="0.3">
      <c r="D35" s="60"/>
      <c r="E35" s="60"/>
      <c r="F35" s="61"/>
    </row>
    <row r="36" spans="4:6" x14ac:dyDescent="0.3">
      <c r="D36" s="63"/>
      <c r="E36" s="63"/>
      <c r="F36" s="64"/>
    </row>
  </sheetData>
  <sheetProtection algorithmName="SHA-512" hashValue="MvcQRs+lht13/fuMB9L+aWW7WroBidsLBGHggwb2EhiLAvAb2MisCKXDTwtvfE3TguiuWcCaEH8wtE8oFPa27Q==" saltValue="q1NOHTIhfVwnKacsnpmwbg==" spinCount="100000" sheet="1" objects="1" scenarios="1"/>
  <mergeCells count="3">
    <mergeCell ref="C19:C20"/>
    <mergeCell ref="D19:D20"/>
    <mergeCell ref="C12:C14"/>
  </mergeCells>
  <phoneticPr fontId="1"/>
  <conditionalFormatting sqref="E7:E26">
    <cfRule type="expression" dxfId="5" priority="1">
      <formula>$E7="はい"</formula>
    </cfRule>
  </conditionalFormatting>
  <conditionalFormatting sqref="E19:E20">
    <cfRule type="expression" dxfId="4" priority="20">
      <formula>$E$19="はい"</formula>
    </cfRule>
  </conditionalFormatting>
  <dataValidations count="1">
    <dataValidation type="list" allowBlank="1" showInputMessage="1" showErrorMessage="1" sqref="E7:E26" xr:uid="{0F39C2B7-E33C-4BA6-8B60-A66708BA4E1E}">
      <formula1>"はい"</formula1>
    </dataValidation>
  </dataValidations>
  <pageMargins left="0.7" right="0.7" top="0.75" bottom="0.75" header="0.3" footer="0.3"/>
  <pageSetup paperSize="9" scale="4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A60924A8-225D-459B-B0B7-1690A093FDE0}">
            <xm:f>NOT(ISERROR(SEARCH("はい",E7)))</xm:f>
            <xm:f>"はい"</xm:f>
            <x14:dxf>
              <fill>
                <patternFill>
                  <bgColor theme="0"/>
                </patternFill>
              </fill>
            </x14:dxf>
          </x14:cfRule>
          <xm:sqref>F7 E8:F22 E19:E26</xm:sqref>
        </x14:conditionalFormatting>
        <x14:conditionalFormatting xmlns:xm="http://schemas.microsoft.com/office/excel/2006/main">
          <x14:cfRule type="containsText" priority="2" operator="containsText" id="{9496689C-C4DA-46ED-A73F-7D888AE197F3}">
            <xm:f>NOT(ISERROR(SEARCH("はい",F19)))</xm:f>
            <xm:f>"はい"</xm:f>
            <x14:dxf>
              <fill>
                <patternFill>
                  <bgColor theme="0"/>
                </patternFill>
              </fill>
            </x14:dxf>
          </x14:cfRule>
          <xm:sqref>F19:F20</xm:sqref>
        </x14:conditionalFormatting>
        <x14:conditionalFormatting xmlns:xm="http://schemas.microsoft.com/office/excel/2006/main">
          <x14:cfRule type="containsText" priority="4" operator="containsText" id="{8EF69452-C937-49AF-876E-4FFD598FC46B}">
            <xm:f>NOT(ISERROR(SEARCH("はい",F23)))</xm:f>
            <xm:f>"はい"</xm:f>
            <x14:dxf>
              <fill>
                <patternFill>
                  <bgColor theme="0"/>
                </patternFill>
              </fill>
            </x14:dxf>
          </x14:cfRule>
          <xm:sqref>F23:F26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F2" sqref="F2"/>
    </sheetView>
  </sheetViews>
  <sheetFormatPr defaultRowHeight="18.75" x14ac:dyDescent="0.4"/>
  <sheetData/>
  <phoneticPr fontId="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37E0-E4B4-47E1-8B8C-01842FA5F150}">
  <dimension ref="A1:M1893"/>
  <sheetViews>
    <sheetView zoomScale="85" zoomScaleNormal="85" workbookViewId="0">
      <selection activeCell="F2" sqref="F2"/>
    </sheetView>
  </sheetViews>
  <sheetFormatPr defaultColWidth="9" defaultRowHeight="14.25" x14ac:dyDescent="0.25"/>
  <cols>
    <col min="1" max="2" width="9" style="24"/>
    <col min="3" max="3" width="18.25" style="24" customWidth="1"/>
    <col min="4" max="4" width="9" style="24"/>
    <col min="5" max="5" width="27.625" style="24" bestFit="1" customWidth="1"/>
    <col min="6" max="6" width="20.375" style="24" bestFit="1" customWidth="1"/>
    <col min="7" max="7" width="20.375" style="24" customWidth="1"/>
    <col min="8" max="8" width="25.25" style="24" bestFit="1" customWidth="1"/>
    <col min="9" max="9" width="20.75" style="24" bestFit="1" customWidth="1"/>
    <col min="10" max="10" width="20.75" style="24" customWidth="1"/>
    <col min="11" max="11" width="23.5" style="24" bestFit="1" customWidth="1"/>
    <col min="12" max="12" width="21.625" style="24" bestFit="1" customWidth="1"/>
    <col min="13" max="16384" width="9" style="24"/>
  </cols>
  <sheetData>
    <row r="1" spans="1:13" x14ac:dyDescent="0.25">
      <c r="B1" s="24" t="s">
        <v>184</v>
      </c>
      <c r="C1" s="24" t="s">
        <v>185</v>
      </c>
      <c r="E1" s="27" t="s">
        <v>186</v>
      </c>
      <c r="F1" s="24" t="s">
        <v>187</v>
      </c>
      <c r="H1" s="27" t="s">
        <v>188</v>
      </c>
      <c r="I1" s="24" t="s">
        <v>189</v>
      </c>
      <c r="K1" s="24" t="s">
        <v>190</v>
      </c>
      <c r="L1" s="24" t="s">
        <v>191</v>
      </c>
    </row>
    <row r="2" spans="1:13" x14ac:dyDescent="0.25">
      <c r="B2" s="24" t="s">
        <v>192</v>
      </c>
      <c r="C2" s="20" t="s">
        <v>193</v>
      </c>
      <c r="D2" s="20" t="s">
        <v>194</v>
      </c>
      <c r="E2" s="24" t="s">
        <v>195</v>
      </c>
      <c r="F2" s="24" t="s">
        <v>196</v>
      </c>
      <c r="H2" s="24" t="s">
        <v>195</v>
      </c>
      <c r="I2" s="24" t="s">
        <v>197</v>
      </c>
      <c r="J2" s="24" t="str">
        <f>H2&amp;I2</f>
        <v>北海道赤平市</v>
      </c>
      <c r="K2" s="24" t="s">
        <v>195</v>
      </c>
      <c r="L2" s="24" t="s">
        <v>196</v>
      </c>
      <c r="M2" s="24" t="str">
        <f>K2&amp;L2</f>
        <v>北海道夕張市</v>
      </c>
    </row>
    <row r="3" spans="1:13" s="20" customFormat="1" x14ac:dyDescent="0.25">
      <c r="A3" s="22"/>
      <c r="B3" s="24" t="s">
        <v>192</v>
      </c>
      <c r="C3" s="20" t="s">
        <v>198</v>
      </c>
      <c r="D3" s="20" t="s">
        <v>199</v>
      </c>
      <c r="E3" s="20" t="s">
        <v>195</v>
      </c>
      <c r="F3" s="20" t="s">
        <v>200</v>
      </c>
      <c r="H3" s="20" t="s">
        <v>195</v>
      </c>
      <c r="I3" s="20" t="s">
        <v>201</v>
      </c>
      <c r="J3" s="24" t="str">
        <f t="shared" ref="J3:J66" si="0">H3&amp;I3</f>
        <v>北海道当別町</v>
      </c>
      <c r="K3" s="20" t="s">
        <v>195</v>
      </c>
      <c r="L3" s="20" t="s">
        <v>200</v>
      </c>
      <c r="M3" s="24" t="str">
        <f t="shared" ref="M3:M66" si="1">K3&amp;L3</f>
        <v>北海道芦別市</v>
      </c>
    </row>
    <row r="4" spans="1:13" s="20" customFormat="1" x14ac:dyDescent="0.25">
      <c r="A4" s="22"/>
      <c r="B4" s="24" t="s">
        <v>192</v>
      </c>
      <c r="C4" s="20" t="s">
        <v>202</v>
      </c>
      <c r="D4" s="20" t="s">
        <v>203</v>
      </c>
      <c r="E4" s="20" t="s">
        <v>195</v>
      </c>
      <c r="F4" s="20" t="s">
        <v>197</v>
      </c>
      <c r="H4" s="20" t="s">
        <v>195</v>
      </c>
      <c r="I4" s="20" t="s">
        <v>204</v>
      </c>
      <c r="J4" s="24" t="str">
        <f t="shared" si="0"/>
        <v>北海道新篠津村</v>
      </c>
      <c r="K4" s="20" t="s">
        <v>195</v>
      </c>
      <c r="L4" s="20" t="s">
        <v>205</v>
      </c>
      <c r="M4" s="24" t="str">
        <f t="shared" si="1"/>
        <v>北海道三笠市</v>
      </c>
    </row>
    <row r="5" spans="1:13" s="20" customFormat="1" x14ac:dyDescent="0.25">
      <c r="A5" s="22"/>
      <c r="B5" s="24" t="s">
        <v>192</v>
      </c>
      <c r="C5" s="20" t="s">
        <v>206</v>
      </c>
      <c r="D5" s="20" t="s">
        <v>207</v>
      </c>
      <c r="E5" s="20" t="s">
        <v>195</v>
      </c>
      <c r="F5" s="20" t="s">
        <v>205</v>
      </c>
      <c r="H5" s="20" t="s">
        <v>195</v>
      </c>
      <c r="I5" s="20" t="s">
        <v>208</v>
      </c>
      <c r="J5" s="24" t="str">
        <f t="shared" si="0"/>
        <v>北海道福島町</v>
      </c>
      <c r="K5" s="20" t="s">
        <v>195</v>
      </c>
      <c r="L5" s="20" t="s">
        <v>209</v>
      </c>
      <c r="M5" s="24" t="str">
        <f t="shared" si="1"/>
        <v>北海道歌志内市</v>
      </c>
    </row>
    <row r="6" spans="1:13" s="20" customFormat="1" x14ac:dyDescent="0.25">
      <c r="A6" s="22"/>
      <c r="B6" s="24" t="s">
        <v>192</v>
      </c>
      <c r="C6" s="20" t="s">
        <v>210</v>
      </c>
      <c r="D6" s="20" t="s">
        <v>211</v>
      </c>
      <c r="E6" s="20" t="s">
        <v>195</v>
      </c>
      <c r="F6" s="20" t="s">
        <v>209</v>
      </c>
      <c r="H6" s="20" t="s">
        <v>195</v>
      </c>
      <c r="I6" s="20" t="s">
        <v>212</v>
      </c>
      <c r="J6" s="24" t="str">
        <f t="shared" si="0"/>
        <v>北海道知内町</v>
      </c>
      <c r="K6" s="20" t="s">
        <v>195</v>
      </c>
      <c r="L6" s="20" t="s">
        <v>213</v>
      </c>
      <c r="M6" s="24" t="str">
        <f t="shared" si="1"/>
        <v>北海道木古内町</v>
      </c>
    </row>
    <row r="7" spans="1:13" s="20" customFormat="1" x14ac:dyDescent="0.25">
      <c r="A7" s="22"/>
      <c r="B7" s="24" t="s">
        <v>192</v>
      </c>
      <c r="C7" s="20" t="s">
        <v>214</v>
      </c>
      <c r="D7" s="20" t="s">
        <v>215</v>
      </c>
      <c r="E7" s="20" t="s">
        <v>195</v>
      </c>
      <c r="F7" s="20" t="s">
        <v>201</v>
      </c>
      <c r="H7" s="20" t="s">
        <v>195</v>
      </c>
      <c r="I7" s="20" t="s">
        <v>216</v>
      </c>
      <c r="J7" s="24" t="str">
        <f t="shared" si="0"/>
        <v>北海道鹿部町</v>
      </c>
      <c r="K7" s="20" t="s">
        <v>195</v>
      </c>
      <c r="L7" s="20" t="s">
        <v>217</v>
      </c>
      <c r="M7" s="24" t="str">
        <f t="shared" si="1"/>
        <v>北海道七飯町</v>
      </c>
    </row>
    <row r="8" spans="1:13" s="20" customFormat="1" x14ac:dyDescent="0.25">
      <c r="A8" s="22"/>
      <c r="B8" s="24" t="s">
        <v>192</v>
      </c>
      <c r="C8" s="20" t="s">
        <v>218</v>
      </c>
      <c r="D8" s="20" t="s">
        <v>219</v>
      </c>
      <c r="E8" s="20" t="s">
        <v>195</v>
      </c>
      <c r="F8" s="20" t="s">
        <v>204</v>
      </c>
      <c r="H8" s="20" t="s">
        <v>195</v>
      </c>
      <c r="I8" s="20" t="s">
        <v>220</v>
      </c>
      <c r="J8" s="24" t="str">
        <f t="shared" si="0"/>
        <v>北海道長万部町</v>
      </c>
      <c r="K8" s="20" t="s">
        <v>195</v>
      </c>
      <c r="L8" s="20" t="s">
        <v>221</v>
      </c>
      <c r="M8" s="24" t="str">
        <f t="shared" si="1"/>
        <v>北海道上ノ国町</v>
      </c>
    </row>
    <row r="9" spans="1:13" s="20" customFormat="1" x14ac:dyDescent="0.25">
      <c r="A9" s="22"/>
      <c r="B9" s="24" t="s">
        <v>192</v>
      </c>
      <c r="C9" s="20" t="s">
        <v>222</v>
      </c>
      <c r="D9" s="20" t="s">
        <v>223</v>
      </c>
      <c r="E9" s="20" t="s">
        <v>195</v>
      </c>
      <c r="F9" s="20" t="s">
        <v>208</v>
      </c>
      <c r="H9" s="20" t="s">
        <v>195</v>
      </c>
      <c r="I9" s="20" t="s">
        <v>224</v>
      </c>
      <c r="J9" s="24" t="str">
        <f t="shared" si="0"/>
        <v>北海道厚沢部町</v>
      </c>
      <c r="K9" s="20" t="s">
        <v>195</v>
      </c>
      <c r="L9" s="20" t="s">
        <v>225</v>
      </c>
      <c r="M9" s="24" t="str">
        <f t="shared" si="1"/>
        <v>北海道乙部町</v>
      </c>
    </row>
    <row r="10" spans="1:13" s="20" customFormat="1" x14ac:dyDescent="0.25">
      <c r="A10" s="22"/>
      <c r="B10" s="24" t="s">
        <v>192</v>
      </c>
      <c r="C10" s="20" t="s">
        <v>226</v>
      </c>
      <c r="D10" s="20" t="s">
        <v>227</v>
      </c>
      <c r="E10" s="20" t="s">
        <v>195</v>
      </c>
      <c r="F10" s="20" t="s">
        <v>212</v>
      </c>
      <c r="H10" s="20" t="s">
        <v>195</v>
      </c>
      <c r="I10" s="20" t="s">
        <v>228</v>
      </c>
      <c r="J10" s="24" t="str">
        <f t="shared" si="0"/>
        <v>北海道奥尻町</v>
      </c>
      <c r="K10" s="20" t="s">
        <v>195</v>
      </c>
      <c r="L10" s="20" t="s">
        <v>229</v>
      </c>
      <c r="M10" s="24" t="str">
        <f t="shared" si="1"/>
        <v>北海道せたな町</v>
      </c>
    </row>
    <row r="11" spans="1:13" s="20" customFormat="1" x14ac:dyDescent="0.25">
      <c r="A11" s="22"/>
      <c r="B11" s="24" t="s">
        <v>192</v>
      </c>
      <c r="C11" s="20" t="s">
        <v>230</v>
      </c>
      <c r="D11" s="20" t="s">
        <v>231</v>
      </c>
      <c r="E11" s="20" t="s">
        <v>195</v>
      </c>
      <c r="F11" s="20" t="s">
        <v>213</v>
      </c>
      <c r="H11" s="20" t="s">
        <v>195</v>
      </c>
      <c r="I11" s="20" t="s">
        <v>232</v>
      </c>
      <c r="J11" s="24" t="str">
        <f t="shared" si="0"/>
        <v>北海道今金町</v>
      </c>
      <c r="K11" s="20" t="s">
        <v>195</v>
      </c>
      <c r="L11" s="20" t="s">
        <v>233</v>
      </c>
      <c r="M11" s="24" t="str">
        <f t="shared" si="1"/>
        <v>北海道蘭越町</v>
      </c>
    </row>
    <row r="12" spans="1:13" x14ac:dyDescent="0.25">
      <c r="B12" s="24" t="s">
        <v>192</v>
      </c>
      <c r="C12" s="24" t="s">
        <v>234</v>
      </c>
      <c r="E12" s="24" t="s">
        <v>195</v>
      </c>
      <c r="F12" s="24" t="s">
        <v>217</v>
      </c>
      <c r="H12" s="24" t="s">
        <v>195</v>
      </c>
      <c r="I12" s="24" t="s">
        <v>235</v>
      </c>
      <c r="J12" s="24" t="str">
        <f t="shared" si="0"/>
        <v>北海道島牧村</v>
      </c>
      <c r="K12" s="24" t="s">
        <v>195</v>
      </c>
      <c r="L12" s="24" t="s">
        <v>236</v>
      </c>
      <c r="M12" s="24" t="str">
        <f t="shared" si="1"/>
        <v>北海道真狩村</v>
      </c>
    </row>
    <row r="13" spans="1:13" x14ac:dyDescent="0.25">
      <c r="B13" s="24" t="s">
        <v>192</v>
      </c>
      <c r="C13" s="24" t="s">
        <v>237</v>
      </c>
      <c r="E13" s="24" t="s">
        <v>195</v>
      </c>
      <c r="F13" s="24" t="s">
        <v>216</v>
      </c>
      <c r="H13" s="24" t="s">
        <v>195</v>
      </c>
      <c r="I13" s="24" t="s">
        <v>238</v>
      </c>
      <c r="J13" s="24" t="str">
        <f t="shared" si="0"/>
        <v>北海道寿都町</v>
      </c>
      <c r="K13" s="24" t="s">
        <v>195</v>
      </c>
      <c r="L13" s="24" t="s">
        <v>239</v>
      </c>
      <c r="M13" s="24" t="str">
        <f t="shared" si="1"/>
        <v>北海道岩内町</v>
      </c>
    </row>
    <row r="14" spans="1:13" x14ac:dyDescent="0.25">
      <c r="B14" s="24" t="s">
        <v>192</v>
      </c>
      <c r="C14" s="24" t="s">
        <v>240</v>
      </c>
      <c r="E14" s="24" t="s">
        <v>195</v>
      </c>
      <c r="F14" s="24" t="s">
        <v>220</v>
      </c>
      <c r="H14" s="24" t="s">
        <v>195</v>
      </c>
      <c r="I14" s="24" t="s">
        <v>241</v>
      </c>
      <c r="J14" s="24" t="str">
        <f t="shared" si="0"/>
        <v>北海道黒松内町</v>
      </c>
      <c r="K14" s="24" t="s">
        <v>195</v>
      </c>
      <c r="L14" s="24" t="s">
        <v>242</v>
      </c>
      <c r="M14" s="24" t="str">
        <f t="shared" si="1"/>
        <v>北海道神恵内村</v>
      </c>
    </row>
    <row r="15" spans="1:13" x14ac:dyDescent="0.25">
      <c r="B15" s="24" t="s">
        <v>192</v>
      </c>
      <c r="C15" s="24" t="s">
        <v>243</v>
      </c>
      <c r="E15" s="24" t="s">
        <v>195</v>
      </c>
      <c r="F15" s="24" t="s">
        <v>221</v>
      </c>
      <c r="H15" s="24" t="s">
        <v>195</v>
      </c>
      <c r="I15" s="24" t="s">
        <v>244</v>
      </c>
      <c r="J15" s="24" t="str">
        <f t="shared" si="0"/>
        <v>北海道ニセコ町</v>
      </c>
      <c r="K15" s="24" t="s">
        <v>195</v>
      </c>
      <c r="L15" s="24" t="s">
        <v>245</v>
      </c>
      <c r="M15" s="24" t="str">
        <f t="shared" si="1"/>
        <v>北海道南幌町</v>
      </c>
    </row>
    <row r="16" spans="1:13" x14ac:dyDescent="0.25">
      <c r="B16" s="24" t="s">
        <v>192</v>
      </c>
      <c r="C16" s="24" t="s">
        <v>246</v>
      </c>
      <c r="E16" s="24" t="s">
        <v>195</v>
      </c>
      <c r="F16" s="24" t="s">
        <v>224</v>
      </c>
      <c r="H16" s="24" t="s">
        <v>195</v>
      </c>
      <c r="I16" s="24" t="s">
        <v>247</v>
      </c>
      <c r="J16" s="24" t="str">
        <f t="shared" si="0"/>
        <v>北海道留寿都村</v>
      </c>
      <c r="K16" s="24" t="s">
        <v>195</v>
      </c>
      <c r="L16" s="24" t="s">
        <v>248</v>
      </c>
      <c r="M16" s="24" t="str">
        <f t="shared" si="1"/>
        <v>北海道上砂川町</v>
      </c>
    </row>
    <row r="17" spans="2:13" x14ac:dyDescent="0.25">
      <c r="B17" s="24" t="s">
        <v>192</v>
      </c>
      <c r="C17" s="24" t="s">
        <v>249</v>
      </c>
      <c r="E17" s="24" t="s">
        <v>195</v>
      </c>
      <c r="F17" s="24" t="s">
        <v>225</v>
      </c>
      <c r="H17" s="24" t="s">
        <v>195</v>
      </c>
      <c r="I17" s="24" t="s">
        <v>250</v>
      </c>
      <c r="J17" s="24" t="str">
        <f t="shared" si="0"/>
        <v>北海道喜茂別町</v>
      </c>
      <c r="K17" s="24" t="s">
        <v>195</v>
      </c>
      <c r="L17" s="24" t="s">
        <v>251</v>
      </c>
      <c r="M17" s="24" t="str">
        <f t="shared" si="1"/>
        <v>北海道長沼町</v>
      </c>
    </row>
    <row r="18" spans="2:13" x14ac:dyDescent="0.25">
      <c r="B18" s="24" t="s">
        <v>192</v>
      </c>
      <c r="C18" s="24" t="s">
        <v>252</v>
      </c>
      <c r="E18" s="24" t="s">
        <v>195</v>
      </c>
      <c r="F18" s="24" t="s">
        <v>228</v>
      </c>
      <c r="H18" s="24" t="s">
        <v>195</v>
      </c>
      <c r="I18" s="24" t="s">
        <v>253</v>
      </c>
      <c r="J18" s="24" t="str">
        <f t="shared" si="0"/>
        <v>北海道京極町</v>
      </c>
      <c r="K18" s="24" t="s">
        <v>195</v>
      </c>
      <c r="L18" s="24" t="s">
        <v>254</v>
      </c>
      <c r="M18" s="24" t="str">
        <f t="shared" si="1"/>
        <v>北海道月形町</v>
      </c>
    </row>
    <row r="19" spans="2:13" x14ac:dyDescent="0.25">
      <c r="B19" s="24" t="s">
        <v>192</v>
      </c>
      <c r="C19" s="24" t="s">
        <v>196</v>
      </c>
      <c r="E19" s="24" t="s">
        <v>195</v>
      </c>
      <c r="F19" s="24" t="s">
        <v>232</v>
      </c>
      <c r="H19" s="24" t="s">
        <v>195</v>
      </c>
      <c r="I19" s="24" t="s">
        <v>255</v>
      </c>
      <c r="J19" s="24" t="str">
        <f t="shared" si="0"/>
        <v>北海道泊村</v>
      </c>
      <c r="K19" s="24" t="s">
        <v>195</v>
      </c>
      <c r="L19" s="24" t="s">
        <v>256</v>
      </c>
      <c r="M19" s="24" t="str">
        <f t="shared" si="1"/>
        <v>北海道浦臼町</v>
      </c>
    </row>
    <row r="20" spans="2:13" x14ac:dyDescent="0.25">
      <c r="B20" s="24" t="s">
        <v>192</v>
      </c>
      <c r="C20" s="24" t="s">
        <v>257</v>
      </c>
      <c r="E20" s="24" t="s">
        <v>195</v>
      </c>
      <c r="F20" s="24" t="s">
        <v>229</v>
      </c>
      <c r="H20" s="24" t="s">
        <v>195</v>
      </c>
      <c r="I20" s="24" t="s">
        <v>258</v>
      </c>
      <c r="J20" s="24" t="str">
        <f t="shared" si="0"/>
        <v>北海道積丹町</v>
      </c>
      <c r="K20" s="24" t="s">
        <v>195</v>
      </c>
      <c r="L20" s="24" t="s">
        <v>259</v>
      </c>
      <c r="M20" s="24" t="str">
        <f t="shared" si="1"/>
        <v>北海道妹背牛町</v>
      </c>
    </row>
    <row r="21" spans="2:13" x14ac:dyDescent="0.25">
      <c r="B21" s="24" t="s">
        <v>192</v>
      </c>
      <c r="C21" s="24" t="s">
        <v>260</v>
      </c>
      <c r="E21" s="24" t="s">
        <v>195</v>
      </c>
      <c r="F21" s="24" t="s">
        <v>235</v>
      </c>
      <c r="H21" s="24" t="s">
        <v>195</v>
      </c>
      <c r="I21" s="24" t="s">
        <v>261</v>
      </c>
      <c r="J21" s="24" t="str">
        <f t="shared" si="0"/>
        <v>北海道古平町</v>
      </c>
      <c r="K21" s="24" t="s">
        <v>195</v>
      </c>
      <c r="L21" s="24" t="s">
        <v>262</v>
      </c>
      <c r="M21" s="24" t="str">
        <f t="shared" si="1"/>
        <v>北海道秩父別町</v>
      </c>
    </row>
    <row r="22" spans="2:13" x14ac:dyDescent="0.25">
      <c r="B22" s="24" t="s">
        <v>192</v>
      </c>
      <c r="C22" s="24" t="s">
        <v>263</v>
      </c>
      <c r="E22" s="24" t="s">
        <v>195</v>
      </c>
      <c r="F22" s="24" t="s">
        <v>238</v>
      </c>
      <c r="H22" s="24" t="s">
        <v>195</v>
      </c>
      <c r="I22" s="24" t="s">
        <v>264</v>
      </c>
      <c r="J22" s="24" t="str">
        <f t="shared" si="0"/>
        <v>北海道仁木町</v>
      </c>
      <c r="K22" s="24" t="s">
        <v>195</v>
      </c>
      <c r="L22" s="24" t="s">
        <v>265</v>
      </c>
      <c r="M22" s="24" t="str">
        <f t="shared" si="1"/>
        <v>北海道東神楽町</v>
      </c>
    </row>
    <row r="23" spans="2:13" x14ac:dyDescent="0.25">
      <c r="B23" s="24" t="s">
        <v>192</v>
      </c>
      <c r="C23" s="24" t="s">
        <v>266</v>
      </c>
      <c r="E23" s="24" t="s">
        <v>195</v>
      </c>
      <c r="F23" s="24" t="s">
        <v>241</v>
      </c>
      <c r="H23" s="24" t="s">
        <v>195</v>
      </c>
      <c r="I23" s="24" t="s">
        <v>267</v>
      </c>
      <c r="J23" s="24" t="str">
        <f t="shared" si="0"/>
        <v>北海道赤井川村</v>
      </c>
      <c r="K23" s="24" t="s">
        <v>195</v>
      </c>
      <c r="L23" s="24" t="s">
        <v>268</v>
      </c>
      <c r="M23" s="24" t="str">
        <f t="shared" si="1"/>
        <v>北海道比布町</v>
      </c>
    </row>
    <row r="24" spans="2:13" x14ac:dyDescent="0.25">
      <c r="B24" s="24" t="s">
        <v>192</v>
      </c>
      <c r="C24" s="24" t="s">
        <v>269</v>
      </c>
      <c r="E24" s="24" t="s">
        <v>195</v>
      </c>
      <c r="F24" s="24" t="s">
        <v>233</v>
      </c>
      <c r="H24" s="24" t="s">
        <v>195</v>
      </c>
      <c r="I24" s="24" t="s">
        <v>270</v>
      </c>
      <c r="J24" s="24" t="str">
        <f t="shared" si="0"/>
        <v>北海道奈井江町</v>
      </c>
      <c r="K24" s="24" t="s">
        <v>195</v>
      </c>
      <c r="L24" s="24" t="s">
        <v>271</v>
      </c>
      <c r="M24" s="24" t="str">
        <f t="shared" si="1"/>
        <v>北海道愛別町</v>
      </c>
    </row>
    <row r="25" spans="2:13" x14ac:dyDescent="0.25">
      <c r="B25" s="24" t="s">
        <v>192</v>
      </c>
      <c r="C25" s="24" t="s">
        <v>272</v>
      </c>
      <c r="E25" s="24" t="s">
        <v>195</v>
      </c>
      <c r="F25" s="24" t="s">
        <v>244</v>
      </c>
      <c r="H25" s="24" t="s">
        <v>195</v>
      </c>
      <c r="I25" s="24" t="s">
        <v>273</v>
      </c>
      <c r="J25" s="24" t="str">
        <f t="shared" si="0"/>
        <v>北海道由仁町</v>
      </c>
      <c r="K25" s="24" t="s">
        <v>195</v>
      </c>
      <c r="L25" s="24" t="s">
        <v>274</v>
      </c>
      <c r="M25" s="24" t="str">
        <f t="shared" si="1"/>
        <v>北海道上川町</v>
      </c>
    </row>
    <row r="26" spans="2:13" x14ac:dyDescent="0.25">
      <c r="B26" s="24" t="s">
        <v>192</v>
      </c>
      <c r="C26" s="24" t="s">
        <v>200</v>
      </c>
      <c r="E26" s="24" t="s">
        <v>195</v>
      </c>
      <c r="F26" s="24" t="s">
        <v>236</v>
      </c>
      <c r="H26" s="24" t="s">
        <v>195</v>
      </c>
      <c r="I26" s="24" t="s">
        <v>275</v>
      </c>
      <c r="J26" s="24" t="str">
        <f t="shared" si="0"/>
        <v>北海道新十津川町</v>
      </c>
      <c r="K26" s="24" t="s">
        <v>195</v>
      </c>
      <c r="L26" s="24" t="s">
        <v>276</v>
      </c>
      <c r="M26" s="24" t="str">
        <f t="shared" si="1"/>
        <v>北海道美瑛町</v>
      </c>
    </row>
    <row r="27" spans="2:13" x14ac:dyDescent="0.25">
      <c r="B27" s="24" t="s">
        <v>192</v>
      </c>
      <c r="C27" s="24" t="s">
        <v>277</v>
      </c>
      <c r="E27" s="24" t="s">
        <v>195</v>
      </c>
      <c r="F27" s="24" t="s">
        <v>247</v>
      </c>
      <c r="H27" s="24" t="s">
        <v>195</v>
      </c>
      <c r="I27" s="24" t="s">
        <v>278</v>
      </c>
      <c r="J27" s="24" t="str">
        <f t="shared" si="0"/>
        <v>北海道雨竜町</v>
      </c>
      <c r="K27" s="24" t="s">
        <v>195</v>
      </c>
      <c r="L27" s="24" t="s">
        <v>279</v>
      </c>
      <c r="M27" s="24" t="str">
        <f t="shared" si="1"/>
        <v>北海道剣淵町</v>
      </c>
    </row>
    <row r="28" spans="2:13" x14ac:dyDescent="0.25">
      <c r="B28" s="24" t="s">
        <v>192</v>
      </c>
      <c r="C28" s="24" t="s">
        <v>197</v>
      </c>
      <c r="E28" s="24" t="s">
        <v>195</v>
      </c>
      <c r="F28" s="24" t="s">
        <v>250</v>
      </c>
      <c r="H28" s="24" t="s">
        <v>195</v>
      </c>
      <c r="I28" s="24" t="s">
        <v>280</v>
      </c>
      <c r="J28" s="24" t="str">
        <f t="shared" si="0"/>
        <v>北海道北竜町</v>
      </c>
      <c r="K28" s="24" t="s">
        <v>195</v>
      </c>
      <c r="L28" s="24" t="s">
        <v>281</v>
      </c>
      <c r="M28" s="24" t="str">
        <f t="shared" si="1"/>
        <v>北海道小平町</v>
      </c>
    </row>
    <row r="29" spans="2:13" x14ac:dyDescent="0.25">
      <c r="B29" s="24" t="s">
        <v>192</v>
      </c>
      <c r="C29" s="24" t="s">
        <v>282</v>
      </c>
      <c r="E29" s="24" t="s">
        <v>195</v>
      </c>
      <c r="F29" s="24" t="s">
        <v>253</v>
      </c>
      <c r="H29" s="24" t="s">
        <v>195</v>
      </c>
      <c r="I29" s="24" t="s">
        <v>283</v>
      </c>
      <c r="J29" s="24" t="str">
        <f t="shared" si="0"/>
        <v>北海道沼田町</v>
      </c>
      <c r="K29" s="24" t="s">
        <v>195</v>
      </c>
      <c r="L29" s="24" t="s">
        <v>284</v>
      </c>
      <c r="M29" s="24" t="str">
        <f t="shared" si="1"/>
        <v>北海道苫前町</v>
      </c>
    </row>
    <row r="30" spans="2:13" x14ac:dyDescent="0.25">
      <c r="B30" s="24" t="s">
        <v>192</v>
      </c>
      <c r="C30" s="24" t="s">
        <v>285</v>
      </c>
      <c r="E30" s="24" t="s">
        <v>195</v>
      </c>
      <c r="F30" s="24" t="s">
        <v>239</v>
      </c>
      <c r="H30" s="24" t="s">
        <v>195</v>
      </c>
      <c r="I30" s="24" t="s">
        <v>286</v>
      </c>
      <c r="J30" s="24" t="str">
        <f t="shared" si="0"/>
        <v>北海道鷹栖町</v>
      </c>
      <c r="K30" s="24" t="s">
        <v>195</v>
      </c>
      <c r="L30" s="24" t="s">
        <v>287</v>
      </c>
      <c r="M30" s="24" t="str">
        <f t="shared" si="1"/>
        <v>北海道天塩町</v>
      </c>
    </row>
    <row r="31" spans="2:13" x14ac:dyDescent="0.25">
      <c r="B31" s="24" t="s">
        <v>192</v>
      </c>
      <c r="C31" s="24" t="s">
        <v>288</v>
      </c>
      <c r="E31" s="24" t="s">
        <v>195</v>
      </c>
      <c r="F31" s="24" t="s">
        <v>255</v>
      </c>
      <c r="H31" s="24" t="s">
        <v>195</v>
      </c>
      <c r="I31" s="24" t="s">
        <v>289</v>
      </c>
      <c r="J31" s="24" t="str">
        <f t="shared" si="0"/>
        <v>北海道当麻町</v>
      </c>
      <c r="K31" s="24" t="s">
        <v>195</v>
      </c>
      <c r="L31" s="24" t="s">
        <v>290</v>
      </c>
      <c r="M31" s="24" t="str">
        <f t="shared" si="1"/>
        <v>北海道小清水町</v>
      </c>
    </row>
    <row r="32" spans="2:13" x14ac:dyDescent="0.25">
      <c r="B32" s="24" t="s">
        <v>192</v>
      </c>
      <c r="C32" s="24" t="s">
        <v>205</v>
      </c>
      <c r="E32" s="24" t="s">
        <v>195</v>
      </c>
      <c r="F32" s="24" t="s">
        <v>242</v>
      </c>
      <c r="H32" s="24" t="s">
        <v>195</v>
      </c>
      <c r="I32" s="24" t="s">
        <v>291</v>
      </c>
      <c r="J32" s="24" t="str">
        <f t="shared" si="0"/>
        <v>北海道東川町</v>
      </c>
      <c r="K32" s="24" t="s">
        <v>195</v>
      </c>
      <c r="L32" s="24" t="s">
        <v>292</v>
      </c>
      <c r="M32" s="24" t="str">
        <f t="shared" si="1"/>
        <v>北海道訓子府町</v>
      </c>
    </row>
    <row r="33" spans="2:13" x14ac:dyDescent="0.25">
      <c r="B33" s="24" t="s">
        <v>192</v>
      </c>
      <c r="C33" s="24" t="s">
        <v>293</v>
      </c>
      <c r="E33" s="24" t="s">
        <v>195</v>
      </c>
      <c r="F33" s="24" t="s">
        <v>258</v>
      </c>
      <c r="H33" s="24" t="s">
        <v>195</v>
      </c>
      <c r="I33" s="24" t="s">
        <v>294</v>
      </c>
      <c r="J33" s="24" t="str">
        <f t="shared" si="0"/>
        <v>北海道上富良野町</v>
      </c>
      <c r="K33" s="24" t="s">
        <v>195</v>
      </c>
      <c r="L33" s="24" t="s">
        <v>295</v>
      </c>
      <c r="M33" s="24" t="str">
        <f t="shared" si="1"/>
        <v>北海道滝上町</v>
      </c>
    </row>
    <row r="34" spans="2:13" x14ac:dyDescent="0.25">
      <c r="B34" s="24" t="s">
        <v>192</v>
      </c>
      <c r="C34" s="24" t="s">
        <v>296</v>
      </c>
      <c r="E34" s="24" t="s">
        <v>195</v>
      </c>
      <c r="F34" s="24" t="s">
        <v>261</v>
      </c>
      <c r="H34" s="24" t="s">
        <v>195</v>
      </c>
      <c r="I34" s="24" t="s">
        <v>297</v>
      </c>
      <c r="J34" s="24" t="str">
        <f t="shared" si="0"/>
        <v>北海道中富良野町</v>
      </c>
      <c r="K34" s="24" t="s">
        <v>195</v>
      </c>
      <c r="L34" s="24" t="s">
        <v>298</v>
      </c>
      <c r="M34" s="24" t="str">
        <f t="shared" si="1"/>
        <v>北海道雄武町</v>
      </c>
    </row>
    <row r="35" spans="2:13" x14ac:dyDescent="0.25">
      <c r="B35" s="24" t="s">
        <v>192</v>
      </c>
      <c r="C35" s="24" t="s">
        <v>299</v>
      </c>
      <c r="E35" s="24" t="s">
        <v>195</v>
      </c>
      <c r="F35" s="24" t="s">
        <v>264</v>
      </c>
      <c r="H35" s="24" t="s">
        <v>195</v>
      </c>
      <c r="I35" s="24" t="s">
        <v>300</v>
      </c>
      <c r="J35" s="24" t="str">
        <f t="shared" si="0"/>
        <v>北海道南富良野町</v>
      </c>
      <c r="K35" s="24" t="s">
        <v>195</v>
      </c>
      <c r="L35" s="24" t="s">
        <v>301</v>
      </c>
      <c r="M35" s="24" t="str">
        <f t="shared" si="1"/>
        <v>北海道白老町</v>
      </c>
    </row>
    <row r="36" spans="2:13" x14ac:dyDescent="0.25">
      <c r="B36" s="24" t="s">
        <v>192</v>
      </c>
      <c r="C36" s="24" t="s">
        <v>302</v>
      </c>
      <c r="E36" s="24" t="s">
        <v>195</v>
      </c>
      <c r="F36" s="24" t="s">
        <v>267</v>
      </c>
      <c r="H36" s="24" t="s">
        <v>195</v>
      </c>
      <c r="I36" s="24" t="s">
        <v>303</v>
      </c>
      <c r="J36" s="24" t="str">
        <f t="shared" si="0"/>
        <v>北海道占冠村</v>
      </c>
      <c r="K36" s="24" t="s">
        <v>195</v>
      </c>
      <c r="L36" s="24" t="s">
        <v>304</v>
      </c>
      <c r="M36" s="24" t="str">
        <f t="shared" si="1"/>
        <v>北海道洞爺湖町</v>
      </c>
    </row>
    <row r="37" spans="2:13" x14ac:dyDescent="0.25">
      <c r="B37" s="24" t="s">
        <v>192</v>
      </c>
      <c r="C37" s="24" t="s">
        <v>209</v>
      </c>
      <c r="E37" s="24" t="s">
        <v>195</v>
      </c>
      <c r="F37" s="24" t="s">
        <v>245</v>
      </c>
      <c r="H37" s="24" t="s">
        <v>195</v>
      </c>
      <c r="I37" s="24" t="s">
        <v>305</v>
      </c>
      <c r="J37" s="24" t="str">
        <f t="shared" si="0"/>
        <v>北海道和寒町</v>
      </c>
      <c r="K37" s="24" t="s">
        <v>195</v>
      </c>
      <c r="L37" s="24" t="s">
        <v>306</v>
      </c>
      <c r="M37" s="24" t="str">
        <f t="shared" si="1"/>
        <v>北海道安平町</v>
      </c>
    </row>
    <row r="38" spans="2:13" x14ac:dyDescent="0.25">
      <c r="B38" s="24" t="s">
        <v>192</v>
      </c>
      <c r="C38" s="24" t="s">
        <v>307</v>
      </c>
      <c r="E38" s="24" t="s">
        <v>195</v>
      </c>
      <c r="F38" s="24" t="s">
        <v>270</v>
      </c>
      <c r="H38" s="24" t="s">
        <v>195</v>
      </c>
      <c r="I38" s="24" t="s">
        <v>308</v>
      </c>
      <c r="J38" s="24" t="str">
        <f t="shared" si="0"/>
        <v>北海道下川町</v>
      </c>
      <c r="K38" s="24" t="s">
        <v>195</v>
      </c>
      <c r="L38" s="24" t="s">
        <v>309</v>
      </c>
      <c r="M38" s="24" t="str">
        <f t="shared" si="1"/>
        <v>北海道士幌町</v>
      </c>
    </row>
    <row r="39" spans="2:13" x14ac:dyDescent="0.25">
      <c r="B39" s="24" t="s">
        <v>192</v>
      </c>
      <c r="C39" s="24" t="s">
        <v>310</v>
      </c>
      <c r="E39" s="24" t="s">
        <v>195</v>
      </c>
      <c r="F39" s="24" t="s">
        <v>248</v>
      </c>
      <c r="H39" s="24" t="s">
        <v>195</v>
      </c>
      <c r="I39" s="24" t="s">
        <v>311</v>
      </c>
      <c r="J39" s="24" t="str">
        <f t="shared" si="0"/>
        <v>北海道美深町</v>
      </c>
      <c r="K39" s="24" t="s">
        <v>195</v>
      </c>
      <c r="L39" s="24" t="s">
        <v>312</v>
      </c>
      <c r="M39" s="24" t="str">
        <f t="shared" si="1"/>
        <v>北海道上士幌町</v>
      </c>
    </row>
    <row r="40" spans="2:13" x14ac:dyDescent="0.25">
      <c r="B40" s="24" t="s">
        <v>192</v>
      </c>
      <c r="C40" s="24" t="s">
        <v>313</v>
      </c>
      <c r="E40" s="24" t="s">
        <v>195</v>
      </c>
      <c r="F40" s="24" t="s">
        <v>273</v>
      </c>
      <c r="H40" s="24" t="s">
        <v>195</v>
      </c>
      <c r="I40" s="24" t="s">
        <v>314</v>
      </c>
      <c r="J40" s="24" t="str">
        <f t="shared" si="0"/>
        <v>北海道音威子府村</v>
      </c>
      <c r="K40" s="24" t="s">
        <v>195</v>
      </c>
      <c r="L40" s="24" t="s">
        <v>315</v>
      </c>
      <c r="M40" s="24" t="str">
        <f t="shared" si="1"/>
        <v>北海道鹿追町</v>
      </c>
    </row>
    <row r="41" spans="2:13" x14ac:dyDescent="0.25">
      <c r="B41" s="24" t="s">
        <v>192</v>
      </c>
      <c r="C41" s="24" t="s">
        <v>316</v>
      </c>
      <c r="E41" s="24" t="s">
        <v>195</v>
      </c>
      <c r="F41" s="24" t="s">
        <v>251</v>
      </c>
      <c r="H41" s="24" t="s">
        <v>195</v>
      </c>
      <c r="I41" s="24" t="s">
        <v>317</v>
      </c>
      <c r="J41" s="24" t="str">
        <f t="shared" si="0"/>
        <v>北海道中川町</v>
      </c>
      <c r="K41" s="24" t="s">
        <v>195</v>
      </c>
      <c r="L41" s="24" t="s">
        <v>318</v>
      </c>
      <c r="M41" s="24" t="str">
        <f t="shared" si="1"/>
        <v>北海道中札内村</v>
      </c>
    </row>
    <row r="42" spans="2:13" x14ac:dyDescent="0.25">
      <c r="B42" s="24" t="s">
        <v>192</v>
      </c>
      <c r="C42" s="24" t="s">
        <v>319</v>
      </c>
      <c r="E42" s="24" t="s">
        <v>195</v>
      </c>
      <c r="F42" s="24" t="s">
        <v>254</v>
      </c>
      <c r="H42" s="24" t="s">
        <v>195</v>
      </c>
      <c r="I42" s="24" t="s">
        <v>320</v>
      </c>
      <c r="J42" s="24" t="str">
        <f t="shared" si="0"/>
        <v>北海道幌加内町</v>
      </c>
      <c r="K42" s="24" t="s">
        <v>195</v>
      </c>
      <c r="L42" s="24" t="s">
        <v>321</v>
      </c>
      <c r="M42" s="24" t="str">
        <f t="shared" si="1"/>
        <v>北海道更別村</v>
      </c>
    </row>
    <row r="43" spans="2:13" x14ac:dyDescent="0.25">
      <c r="B43" s="24" t="s">
        <v>192</v>
      </c>
      <c r="C43" s="24" t="s">
        <v>322</v>
      </c>
      <c r="E43" s="24" t="s">
        <v>195</v>
      </c>
      <c r="F43" s="24" t="s">
        <v>256</v>
      </c>
      <c r="H43" s="24" t="s">
        <v>195</v>
      </c>
      <c r="I43" s="24" t="s">
        <v>323</v>
      </c>
      <c r="J43" s="24" t="str">
        <f t="shared" si="0"/>
        <v>北海道増毛町</v>
      </c>
      <c r="K43" s="24" t="s">
        <v>195</v>
      </c>
      <c r="L43" s="24" t="s">
        <v>324</v>
      </c>
      <c r="M43" s="24" t="str">
        <f t="shared" si="1"/>
        <v>北海道標茶町</v>
      </c>
    </row>
    <row r="44" spans="2:13" x14ac:dyDescent="0.25">
      <c r="B44" s="24" t="s">
        <v>192</v>
      </c>
      <c r="C44" s="24" t="s">
        <v>325</v>
      </c>
      <c r="E44" s="24" t="s">
        <v>195</v>
      </c>
      <c r="F44" s="24" t="s">
        <v>275</v>
      </c>
      <c r="H44" s="24" t="s">
        <v>195</v>
      </c>
      <c r="I44" s="24" t="s">
        <v>326</v>
      </c>
      <c r="J44" s="24" t="str">
        <f t="shared" si="0"/>
        <v>北海道羽幌町</v>
      </c>
      <c r="K44" s="24" t="s">
        <v>195</v>
      </c>
      <c r="L44" s="24" t="s">
        <v>327</v>
      </c>
      <c r="M44" s="24" t="str">
        <f t="shared" si="1"/>
        <v>北海道弟子屈町</v>
      </c>
    </row>
    <row r="45" spans="2:13" x14ac:dyDescent="0.25">
      <c r="B45" s="24" t="s">
        <v>192</v>
      </c>
      <c r="C45" s="24" t="s">
        <v>328</v>
      </c>
      <c r="E45" s="24" t="s">
        <v>195</v>
      </c>
      <c r="F45" s="24" t="s">
        <v>259</v>
      </c>
      <c r="H45" s="24" t="s">
        <v>195</v>
      </c>
      <c r="I45" s="24" t="s">
        <v>329</v>
      </c>
      <c r="J45" s="24" t="str">
        <f t="shared" si="0"/>
        <v>北海道初山別村</v>
      </c>
      <c r="K45" s="24" t="s">
        <v>195</v>
      </c>
      <c r="L45" s="24" t="s">
        <v>330</v>
      </c>
      <c r="M45" s="24" t="str">
        <f t="shared" si="1"/>
        <v>北海道白糠町</v>
      </c>
    </row>
    <row r="46" spans="2:13" x14ac:dyDescent="0.25">
      <c r="B46" s="24" t="s">
        <v>192</v>
      </c>
      <c r="C46" s="24" t="s">
        <v>201</v>
      </c>
      <c r="E46" s="24" t="s">
        <v>195</v>
      </c>
      <c r="F46" s="24" t="s">
        <v>262</v>
      </c>
      <c r="H46" s="24" t="s">
        <v>195</v>
      </c>
      <c r="I46" s="24" t="s">
        <v>331</v>
      </c>
      <c r="J46" s="24" t="str">
        <f t="shared" si="0"/>
        <v>北海道遠別町</v>
      </c>
      <c r="K46" s="24" t="s">
        <v>195</v>
      </c>
      <c r="L46" s="24" t="s">
        <v>332</v>
      </c>
      <c r="M46" s="24" t="str">
        <f t="shared" si="1"/>
        <v>北海道標津町</v>
      </c>
    </row>
    <row r="47" spans="2:13" x14ac:dyDescent="0.25">
      <c r="B47" s="24" t="s">
        <v>192</v>
      </c>
      <c r="C47" s="24" t="s">
        <v>204</v>
      </c>
      <c r="E47" s="24" t="s">
        <v>195</v>
      </c>
      <c r="F47" s="24" t="s">
        <v>278</v>
      </c>
      <c r="H47" s="24" t="s">
        <v>195</v>
      </c>
      <c r="I47" s="24" t="s">
        <v>333</v>
      </c>
      <c r="J47" s="24" t="str">
        <f t="shared" si="0"/>
        <v>北海道猿払村</v>
      </c>
      <c r="K47" s="24" t="s">
        <v>334</v>
      </c>
      <c r="L47" s="24" t="s">
        <v>335</v>
      </c>
      <c r="M47" s="24" t="str">
        <f t="shared" si="1"/>
        <v>青森県平川市</v>
      </c>
    </row>
    <row r="48" spans="2:13" x14ac:dyDescent="0.25">
      <c r="B48" s="24" t="s">
        <v>192</v>
      </c>
      <c r="C48" s="24" t="s">
        <v>336</v>
      </c>
      <c r="E48" s="24" t="s">
        <v>195</v>
      </c>
      <c r="F48" s="24" t="s">
        <v>280</v>
      </c>
      <c r="H48" s="24" t="s">
        <v>195</v>
      </c>
      <c r="I48" s="24" t="s">
        <v>337</v>
      </c>
      <c r="J48" s="24" t="str">
        <f t="shared" si="0"/>
        <v>北海道浜頓別町</v>
      </c>
      <c r="K48" s="24" t="s">
        <v>334</v>
      </c>
      <c r="L48" s="24" t="s">
        <v>338</v>
      </c>
      <c r="M48" s="24" t="str">
        <f t="shared" si="1"/>
        <v>青森県大鰐町</v>
      </c>
    </row>
    <row r="49" spans="2:13" x14ac:dyDescent="0.25">
      <c r="B49" s="24" t="s">
        <v>192</v>
      </c>
      <c r="C49" s="24" t="s">
        <v>208</v>
      </c>
      <c r="E49" s="24" t="s">
        <v>195</v>
      </c>
      <c r="F49" s="24" t="s">
        <v>283</v>
      </c>
      <c r="H49" s="24" t="s">
        <v>195</v>
      </c>
      <c r="I49" s="24" t="s">
        <v>339</v>
      </c>
      <c r="J49" s="24" t="str">
        <f t="shared" si="0"/>
        <v>北海道中頓別町</v>
      </c>
      <c r="K49" s="24" t="s">
        <v>334</v>
      </c>
      <c r="L49" s="24" t="s">
        <v>340</v>
      </c>
      <c r="M49" s="24" t="str">
        <f t="shared" si="1"/>
        <v>青森県鶴田町</v>
      </c>
    </row>
    <row r="50" spans="2:13" x14ac:dyDescent="0.25">
      <c r="B50" s="24" t="s">
        <v>192</v>
      </c>
      <c r="C50" s="24" t="s">
        <v>212</v>
      </c>
      <c r="E50" s="24" t="s">
        <v>195</v>
      </c>
      <c r="F50" s="24" t="s">
        <v>286</v>
      </c>
      <c r="H50" s="24" t="s">
        <v>195</v>
      </c>
      <c r="I50" s="24" t="s">
        <v>341</v>
      </c>
      <c r="J50" s="24" t="str">
        <f t="shared" si="0"/>
        <v>北海道枝幸町</v>
      </c>
      <c r="K50" s="24" t="s">
        <v>334</v>
      </c>
      <c r="L50" s="24" t="s">
        <v>342</v>
      </c>
      <c r="M50" s="24" t="str">
        <f t="shared" si="1"/>
        <v>青森県七戸町</v>
      </c>
    </row>
    <row r="51" spans="2:13" x14ac:dyDescent="0.25">
      <c r="B51" s="24" t="s">
        <v>192</v>
      </c>
      <c r="C51" s="24" t="s">
        <v>213</v>
      </c>
      <c r="E51" s="24" t="s">
        <v>195</v>
      </c>
      <c r="F51" s="24" t="s">
        <v>265</v>
      </c>
      <c r="H51" s="24" t="s">
        <v>195</v>
      </c>
      <c r="I51" s="24" t="s">
        <v>343</v>
      </c>
      <c r="J51" s="24" t="str">
        <f t="shared" si="0"/>
        <v>北海道豊富町</v>
      </c>
      <c r="K51" s="24" t="s">
        <v>334</v>
      </c>
      <c r="L51" s="24" t="s">
        <v>344</v>
      </c>
      <c r="M51" s="24" t="str">
        <f t="shared" si="1"/>
        <v>青森県東北町</v>
      </c>
    </row>
    <row r="52" spans="2:13" x14ac:dyDescent="0.25">
      <c r="B52" s="24" t="s">
        <v>192</v>
      </c>
      <c r="C52" s="24" t="s">
        <v>217</v>
      </c>
      <c r="E52" s="24" t="s">
        <v>195</v>
      </c>
      <c r="F52" s="24" t="s">
        <v>289</v>
      </c>
      <c r="H52" s="24" t="s">
        <v>195</v>
      </c>
      <c r="I52" s="24" t="s">
        <v>345</v>
      </c>
      <c r="J52" s="24" t="str">
        <f t="shared" si="0"/>
        <v>北海道礼文町</v>
      </c>
      <c r="K52" s="24" t="s">
        <v>334</v>
      </c>
      <c r="L52" s="24" t="s">
        <v>346</v>
      </c>
      <c r="M52" s="24" t="str">
        <f t="shared" si="1"/>
        <v>青森県階上町</v>
      </c>
    </row>
    <row r="53" spans="2:13" x14ac:dyDescent="0.25">
      <c r="B53" s="24" t="s">
        <v>192</v>
      </c>
      <c r="C53" s="24" t="s">
        <v>216</v>
      </c>
      <c r="E53" s="24" t="s">
        <v>195</v>
      </c>
      <c r="F53" s="24" t="s">
        <v>268</v>
      </c>
      <c r="H53" s="24" t="s">
        <v>195</v>
      </c>
      <c r="I53" s="24" t="s">
        <v>347</v>
      </c>
      <c r="J53" s="24" t="str">
        <f t="shared" si="0"/>
        <v>北海道利尻町</v>
      </c>
      <c r="K53" s="24" t="s">
        <v>348</v>
      </c>
      <c r="L53" s="24" t="s">
        <v>349</v>
      </c>
      <c r="M53" s="24" t="str">
        <f t="shared" si="1"/>
        <v>岩手県滝沢市</v>
      </c>
    </row>
    <row r="54" spans="2:13" x14ac:dyDescent="0.25">
      <c r="B54" s="24" t="s">
        <v>192</v>
      </c>
      <c r="C54" s="24" t="s">
        <v>350</v>
      </c>
      <c r="E54" s="24" t="s">
        <v>195</v>
      </c>
      <c r="F54" s="24" t="s">
        <v>271</v>
      </c>
      <c r="H54" s="24" t="s">
        <v>195</v>
      </c>
      <c r="I54" s="24" t="s">
        <v>351</v>
      </c>
      <c r="J54" s="24" t="str">
        <f t="shared" si="0"/>
        <v>北海道利尻富士町</v>
      </c>
      <c r="K54" s="24" t="s">
        <v>348</v>
      </c>
      <c r="L54" s="24" t="s">
        <v>352</v>
      </c>
      <c r="M54" s="24" t="str">
        <f t="shared" si="1"/>
        <v>岩手県葛巻町</v>
      </c>
    </row>
    <row r="55" spans="2:13" x14ac:dyDescent="0.25">
      <c r="B55" s="24" t="s">
        <v>192</v>
      </c>
      <c r="C55" s="24" t="s">
        <v>353</v>
      </c>
      <c r="E55" s="24" t="s">
        <v>195</v>
      </c>
      <c r="F55" s="24" t="s">
        <v>274</v>
      </c>
      <c r="H55" s="24" t="s">
        <v>195</v>
      </c>
      <c r="I55" s="24" t="s">
        <v>354</v>
      </c>
      <c r="J55" s="24" t="str">
        <f t="shared" si="0"/>
        <v>北海道幌延町</v>
      </c>
      <c r="K55" s="24" t="s">
        <v>348</v>
      </c>
      <c r="L55" s="24" t="s">
        <v>355</v>
      </c>
      <c r="M55" s="24" t="str">
        <f t="shared" si="1"/>
        <v>岩手県岩手町</v>
      </c>
    </row>
    <row r="56" spans="2:13" x14ac:dyDescent="0.25">
      <c r="B56" s="24" t="s">
        <v>192</v>
      </c>
      <c r="C56" s="24" t="s">
        <v>220</v>
      </c>
      <c r="E56" s="24" t="s">
        <v>195</v>
      </c>
      <c r="F56" s="24" t="s">
        <v>291</v>
      </c>
      <c r="H56" s="24" t="s">
        <v>195</v>
      </c>
      <c r="I56" s="24" t="s">
        <v>356</v>
      </c>
      <c r="J56" s="24" t="str">
        <f t="shared" si="0"/>
        <v>北海道津別町</v>
      </c>
      <c r="K56" s="24" t="s">
        <v>348</v>
      </c>
      <c r="L56" s="24" t="s">
        <v>357</v>
      </c>
      <c r="M56" s="24" t="str">
        <f t="shared" si="1"/>
        <v>岩手県住田町</v>
      </c>
    </row>
    <row r="57" spans="2:13" x14ac:dyDescent="0.25">
      <c r="B57" s="24" t="s">
        <v>192</v>
      </c>
      <c r="C57" s="24" t="s">
        <v>358</v>
      </c>
      <c r="E57" s="24" t="s">
        <v>195</v>
      </c>
      <c r="F57" s="24" t="s">
        <v>276</v>
      </c>
      <c r="H57" s="24" t="s">
        <v>195</v>
      </c>
      <c r="I57" s="24" t="s">
        <v>359</v>
      </c>
      <c r="J57" s="24" t="str">
        <f t="shared" si="0"/>
        <v>北海道清里町</v>
      </c>
      <c r="K57" s="24" t="s">
        <v>348</v>
      </c>
      <c r="L57" s="24" t="s">
        <v>360</v>
      </c>
      <c r="M57" s="24" t="str">
        <f t="shared" si="1"/>
        <v>岩手県田野畑村</v>
      </c>
    </row>
    <row r="58" spans="2:13" x14ac:dyDescent="0.25">
      <c r="B58" s="24" t="s">
        <v>192</v>
      </c>
      <c r="C58" s="24" t="s">
        <v>221</v>
      </c>
      <c r="E58" s="24" t="s">
        <v>195</v>
      </c>
      <c r="F58" s="24" t="s">
        <v>294</v>
      </c>
      <c r="H58" s="24" t="s">
        <v>195</v>
      </c>
      <c r="I58" s="24" t="s">
        <v>361</v>
      </c>
      <c r="J58" s="24" t="str">
        <f t="shared" si="0"/>
        <v>北海道置戸町</v>
      </c>
      <c r="K58" s="24" t="s">
        <v>348</v>
      </c>
      <c r="L58" s="24" t="s">
        <v>362</v>
      </c>
      <c r="M58" s="24" t="str">
        <f t="shared" si="1"/>
        <v>岩手県九戸村</v>
      </c>
    </row>
    <row r="59" spans="2:13" x14ac:dyDescent="0.25">
      <c r="B59" s="24" t="s">
        <v>192</v>
      </c>
      <c r="C59" s="24" t="s">
        <v>224</v>
      </c>
      <c r="E59" s="24" t="s">
        <v>195</v>
      </c>
      <c r="F59" s="24" t="s">
        <v>297</v>
      </c>
      <c r="H59" s="24" t="s">
        <v>195</v>
      </c>
      <c r="I59" s="24" t="s">
        <v>363</v>
      </c>
      <c r="J59" s="24" t="str">
        <f t="shared" si="0"/>
        <v>北海道佐呂間町</v>
      </c>
      <c r="K59" s="24" t="s">
        <v>348</v>
      </c>
      <c r="L59" s="24" t="s">
        <v>364</v>
      </c>
      <c r="M59" s="24" t="str">
        <f t="shared" si="1"/>
        <v>岩手県洋野町</v>
      </c>
    </row>
    <row r="60" spans="2:13" x14ac:dyDescent="0.25">
      <c r="B60" s="24" t="s">
        <v>192</v>
      </c>
      <c r="C60" s="24" t="s">
        <v>225</v>
      </c>
      <c r="E60" s="24" t="s">
        <v>195</v>
      </c>
      <c r="F60" s="24" t="s">
        <v>300</v>
      </c>
      <c r="H60" s="24" t="s">
        <v>195</v>
      </c>
      <c r="I60" s="24" t="s">
        <v>365</v>
      </c>
      <c r="J60" s="24" t="str">
        <f t="shared" si="0"/>
        <v>北海道湧別町</v>
      </c>
      <c r="K60" s="24" t="s">
        <v>348</v>
      </c>
      <c r="L60" s="24" t="s">
        <v>366</v>
      </c>
      <c r="M60" s="24" t="str">
        <f t="shared" si="1"/>
        <v>岩手県一戸町</v>
      </c>
    </row>
    <row r="61" spans="2:13" x14ac:dyDescent="0.25">
      <c r="B61" s="24" t="s">
        <v>192</v>
      </c>
      <c r="C61" s="24" t="s">
        <v>228</v>
      </c>
      <c r="E61" s="24" t="s">
        <v>195</v>
      </c>
      <c r="F61" s="24" t="s">
        <v>303</v>
      </c>
      <c r="H61" s="24" t="s">
        <v>195</v>
      </c>
      <c r="I61" s="24" t="s">
        <v>367</v>
      </c>
      <c r="J61" s="24" t="str">
        <f t="shared" si="0"/>
        <v>北海道興部町</v>
      </c>
      <c r="K61" s="24" t="s">
        <v>368</v>
      </c>
      <c r="L61" s="24" t="s">
        <v>369</v>
      </c>
      <c r="M61" s="24" t="str">
        <f t="shared" si="1"/>
        <v>宮城県蔵王町</v>
      </c>
    </row>
    <row r="62" spans="2:13" x14ac:dyDescent="0.25">
      <c r="B62" s="24" t="s">
        <v>192</v>
      </c>
      <c r="C62" s="24" t="s">
        <v>232</v>
      </c>
      <c r="E62" s="24" t="s">
        <v>195</v>
      </c>
      <c r="F62" s="24" t="s">
        <v>305</v>
      </c>
      <c r="H62" s="24" t="s">
        <v>195</v>
      </c>
      <c r="I62" s="24" t="s">
        <v>370</v>
      </c>
      <c r="J62" s="24" t="str">
        <f t="shared" si="0"/>
        <v>北海道西興部村</v>
      </c>
      <c r="K62" s="24" t="s">
        <v>368</v>
      </c>
      <c r="L62" s="24" t="s">
        <v>371</v>
      </c>
      <c r="M62" s="24" t="str">
        <f t="shared" si="1"/>
        <v>宮城県村田町</v>
      </c>
    </row>
    <row r="63" spans="2:13" x14ac:dyDescent="0.25">
      <c r="B63" s="24" t="s">
        <v>192</v>
      </c>
      <c r="C63" s="24" t="s">
        <v>229</v>
      </c>
      <c r="E63" s="24" t="s">
        <v>195</v>
      </c>
      <c r="F63" s="24" t="s">
        <v>279</v>
      </c>
      <c r="H63" s="24" t="s">
        <v>195</v>
      </c>
      <c r="I63" s="24" t="s">
        <v>372</v>
      </c>
      <c r="J63" s="24" t="str">
        <f t="shared" si="0"/>
        <v>北海道大空町</v>
      </c>
      <c r="K63" s="24" t="s">
        <v>368</v>
      </c>
      <c r="L63" s="24" t="s">
        <v>373</v>
      </c>
      <c r="M63" s="24" t="str">
        <f t="shared" si="1"/>
        <v>宮城県柴田町</v>
      </c>
    </row>
    <row r="64" spans="2:13" x14ac:dyDescent="0.25">
      <c r="B64" s="24" t="s">
        <v>192</v>
      </c>
      <c r="C64" s="24" t="s">
        <v>235</v>
      </c>
      <c r="E64" s="24" t="s">
        <v>195</v>
      </c>
      <c r="F64" s="24" t="s">
        <v>308</v>
      </c>
      <c r="H64" s="24" t="s">
        <v>195</v>
      </c>
      <c r="I64" s="24" t="s">
        <v>374</v>
      </c>
      <c r="J64" s="24" t="str">
        <f t="shared" si="0"/>
        <v>北海道豊浦町</v>
      </c>
      <c r="K64" s="24" t="s">
        <v>368</v>
      </c>
      <c r="L64" s="24" t="s">
        <v>375</v>
      </c>
      <c r="M64" s="24" t="str">
        <f t="shared" si="1"/>
        <v>宮城県丸森町</v>
      </c>
    </row>
    <row r="65" spans="2:13" x14ac:dyDescent="0.25">
      <c r="B65" s="24" t="s">
        <v>192</v>
      </c>
      <c r="C65" s="24" t="s">
        <v>238</v>
      </c>
      <c r="E65" s="24" t="s">
        <v>195</v>
      </c>
      <c r="F65" s="24" t="s">
        <v>311</v>
      </c>
      <c r="H65" s="24" t="s">
        <v>195</v>
      </c>
      <c r="I65" s="24" t="s">
        <v>376</v>
      </c>
      <c r="J65" s="24" t="str">
        <f t="shared" si="0"/>
        <v>北海道壮瞥町</v>
      </c>
      <c r="K65" s="24" t="s">
        <v>368</v>
      </c>
      <c r="L65" s="24" t="s">
        <v>377</v>
      </c>
      <c r="M65" s="24" t="str">
        <f t="shared" si="1"/>
        <v>宮城県松島町</v>
      </c>
    </row>
    <row r="66" spans="2:13" x14ac:dyDescent="0.25">
      <c r="B66" s="24" t="s">
        <v>192</v>
      </c>
      <c r="C66" s="24" t="s">
        <v>241</v>
      </c>
      <c r="E66" s="24" t="s">
        <v>195</v>
      </c>
      <c r="F66" s="24" t="s">
        <v>314</v>
      </c>
      <c r="H66" s="24" t="s">
        <v>195</v>
      </c>
      <c r="I66" s="24" t="s">
        <v>378</v>
      </c>
      <c r="J66" s="24" t="str">
        <f t="shared" si="0"/>
        <v>北海道厚真町</v>
      </c>
      <c r="K66" s="24" t="s">
        <v>368</v>
      </c>
      <c r="L66" s="24" t="s">
        <v>379</v>
      </c>
      <c r="M66" s="24" t="str">
        <f t="shared" si="1"/>
        <v>宮城県七ヶ浜町</v>
      </c>
    </row>
    <row r="67" spans="2:13" x14ac:dyDescent="0.25">
      <c r="B67" s="24" t="s">
        <v>192</v>
      </c>
      <c r="C67" s="24" t="s">
        <v>233</v>
      </c>
      <c r="E67" s="24" t="s">
        <v>195</v>
      </c>
      <c r="F67" s="24" t="s">
        <v>317</v>
      </c>
      <c r="H67" s="24" t="s">
        <v>195</v>
      </c>
      <c r="I67" s="24" t="s">
        <v>380</v>
      </c>
      <c r="J67" s="24" t="str">
        <f t="shared" ref="J67:J130" si="2">H67&amp;I67</f>
        <v>北海道むかわ町</v>
      </c>
      <c r="K67" s="24" t="s">
        <v>368</v>
      </c>
      <c r="L67" s="24" t="s">
        <v>381</v>
      </c>
      <c r="M67" s="24" t="str">
        <f t="shared" ref="M67:M130" si="3">K67&amp;L67</f>
        <v>宮城県大郷町</v>
      </c>
    </row>
    <row r="68" spans="2:13" x14ac:dyDescent="0.25">
      <c r="B68" s="24" t="s">
        <v>192</v>
      </c>
      <c r="C68" s="24" t="s">
        <v>244</v>
      </c>
      <c r="E68" s="24" t="s">
        <v>195</v>
      </c>
      <c r="F68" s="24" t="s">
        <v>320</v>
      </c>
      <c r="H68" s="24" t="s">
        <v>195</v>
      </c>
      <c r="I68" s="24" t="s">
        <v>382</v>
      </c>
      <c r="J68" s="24" t="str">
        <f t="shared" si="2"/>
        <v>北海道平取町</v>
      </c>
      <c r="K68" s="24" t="s">
        <v>368</v>
      </c>
      <c r="L68" s="24" t="s">
        <v>383</v>
      </c>
      <c r="M68" s="24" t="str">
        <f t="shared" si="3"/>
        <v>宮城県加美町</v>
      </c>
    </row>
    <row r="69" spans="2:13" x14ac:dyDescent="0.25">
      <c r="B69" s="24" t="s">
        <v>192</v>
      </c>
      <c r="C69" s="24" t="s">
        <v>236</v>
      </c>
      <c r="E69" s="24" t="s">
        <v>195</v>
      </c>
      <c r="F69" s="24" t="s">
        <v>323</v>
      </c>
      <c r="H69" s="24" t="s">
        <v>195</v>
      </c>
      <c r="I69" s="24" t="s">
        <v>384</v>
      </c>
      <c r="J69" s="24" t="str">
        <f t="shared" si="2"/>
        <v>北海道新冠町</v>
      </c>
      <c r="K69" s="24" t="s">
        <v>385</v>
      </c>
      <c r="L69" s="24" t="s">
        <v>386</v>
      </c>
      <c r="M69" s="24" t="str">
        <f t="shared" si="3"/>
        <v>秋田県井川町</v>
      </c>
    </row>
    <row r="70" spans="2:13" x14ac:dyDescent="0.25">
      <c r="B70" s="24" t="s">
        <v>192</v>
      </c>
      <c r="C70" s="24" t="s">
        <v>247</v>
      </c>
      <c r="E70" s="24" t="s">
        <v>195</v>
      </c>
      <c r="F70" s="24" t="s">
        <v>281</v>
      </c>
      <c r="H70" s="24" t="s">
        <v>195</v>
      </c>
      <c r="I70" s="24" t="s">
        <v>387</v>
      </c>
      <c r="J70" s="24" t="str">
        <f t="shared" si="2"/>
        <v>北海道様似町</v>
      </c>
      <c r="K70" s="24" t="s">
        <v>385</v>
      </c>
      <c r="L70" s="24" t="s">
        <v>388</v>
      </c>
      <c r="M70" s="24" t="str">
        <f t="shared" si="3"/>
        <v>秋田県羽後町</v>
      </c>
    </row>
    <row r="71" spans="2:13" x14ac:dyDescent="0.25">
      <c r="B71" s="24" t="s">
        <v>192</v>
      </c>
      <c r="C71" s="24" t="s">
        <v>250</v>
      </c>
      <c r="E71" s="24" t="s">
        <v>195</v>
      </c>
      <c r="F71" s="24" t="s">
        <v>284</v>
      </c>
      <c r="H71" s="24" t="s">
        <v>195</v>
      </c>
      <c r="I71" s="24" t="s">
        <v>389</v>
      </c>
      <c r="J71" s="24" t="str">
        <f t="shared" si="2"/>
        <v>北海道えりも町</v>
      </c>
      <c r="K71" s="24" t="s">
        <v>390</v>
      </c>
      <c r="L71" s="24" t="s">
        <v>391</v>
      </c>
      <c r="M71" s="24" t="str">
        <f t="shared" si="3"/>
        <v>山形県西川町</v>
      </c>
    </row>
    <row r="72" spans="2:13" x14ac:dyDescent="0.25">
      <c r="B72" s="24" t="s">
        <v>192</v>
      </c>
      <c r="C72" s="24" t="s">
        <v>253</v>
      </c>
      <c r="E72" s="24" t="s">
        <v>195</v>
      </c>
      <c r="F72" s="24" t="s">
        <v>326</v>
      </c>
      <c r="H72" s="24" t="s">
        <v>195</v>
      </c>
      <c r="I72" s="24" t="s">
        <v>392</v>
      </c>
      <c r="J72" s="24" t="str">
        <f t="shared" si="2"/>
        <v>北海道新得町</v>
      </c>
      <c r="K72" s="24" t="s">
        <v>390</v>
      </c>
      <c r="L72" s="24" t="s">
        <v>393</v>
      </c>
      <c r="M72" s="24" t="str">
        <f t="shared" si="3"/>
        <v>山形県大石田町</v>
      </c>
    </row>
    <row r="73" spans="2:13" x14ac:dyDescent="0.25">
      <c r="B73" s="24" t="s">
        <v>192</v>
      </c>
      <c r="C73" s="24" t="s">
        <v>394</v>
      </c>
      <c r="E73" s="24" t="s">
        <v>195</v>
      </c>
      <c r="F73" s="24" t="s">
        <v>329</v>
      </c>
      <c r="H73" s="24" t="s">
        <v>195</v>
      </c>
      <c r="I73" s="24" t="s">
        <v>395</v>
      </c>
      <c r="J73" s="24" t="str">
        <f t="shared" si="2"/>
        <v>北海道清水町</v>
      </c>
      <c r="K73" s="24" t="s">
        <v>390</v>
      </c>
      <c r="L73" s="24" t="s">
        <v>396</v>
      </c>
      <c r="M73" s="24" t="str">
        <f t="shared" si="3"/>
        <v>山形県金山町</v>
      </c>
    </row>
    <row r="74" spans="2:13" x14ac:dyDescent="0.25">
      <c r="B74" s="24" t="s">
        <v>192</v>
      </c>
      <c r="C74" s="24" t="s">
        <v>397</v>
      </c>
      <c r="E74" s="24" t="s">
        <v>195</v>
      </c>
      <c r="F74" s="24" t="s">
        <v>331</v>
      </c>
      <c r="H74" s="24" t="s">
        <v>195</v>
      </c>
      <c r="I74" s="24" t="s">
        <v>398</v>
      </c>
      <c r="J74" s="24" t="str">
        <f t="shared" si="2"/>
        <v>北海道大樹町</v>
      </c>
      <c r="K74" s="24" t="s">
        <v>390</v>
      </c>
      <c r="L74" s="24" t="s">
        <v>399</v>
      </c>
      <c r="M74" s="24" t="str">
        <f t="shared" si="3"/>
        <v>山形県最上町</v>
      </c>
    </row>
    <row r="75" spans="2:13" x14ac:dyDescent="0.25">
      <c r="B75" s="24" t="s">
        <v>192</v>
      </c>
      <c r="C75" s="24" t="s">
        <v>239</v>
      </c>
      <c r="E75" s="24" t="s">
        <v>195</v>
      </c>
      <c r="F75" s="24" t="s">
        <v>287</v>
      </c>
      <c r="H75" s="24" t="s">
        <v>195</v>
      </c>
      <c r="I75" s="24" t="s">
        <v>400</v>
      </c>
      <c r="J75" s="24" t="str">
        <f t="shared" si="2"/>
        <v>北海道広尾町</v>
      </c>
      <c r="K75" s="24" t="s">
        <v>390</v>
      </c>
      <c r="L75" s="24" t="s">
        <v>401</v>
      </c>
      <c r="M75" s="24" t="str">
        <f t="shared" si="3"/>
        <v>山形県舟形町</v>
      </c>
    </row>
    <row r="76" spans="2:13" x14ac:dyDescent="0.25">
      <c r="B76" s="24" t="s">
        <v>192</v>
      </c>
      <c r="C76" s="24" t="s">
        <v>255</v>
      </c>
      <c r="E76" s="24" t="s">
        <v>195</v>
      </c>
      <c r="F76" s="24" t="s">
        <v>333</v>
      </c>
      <c r="H76" s="24" t="s">
        <v>195</v>
      </c>
      <c r="I76" s="24" t="s">
        <v>402</v>
      </c>
      <c r="J76" s="24" t="str">
        <f t="shared" si="2"/>
        <v>北海道豊頃町</v>
      </c>
      <c r="K76" s="24" t="s">
        <v>390</v>
      </c>
      <c r="L76" s="24" t="s">
        <v>403</v>
      </c>
      <c r="M76" s="24" t="str">
        <f t="shared" si="3"/>
        <v>山形県真室川町</v>
      </c>
    </row>
    <row r="77" spans="2:13" x14ac:dyDescent="0.25">
      <c r="B77" s="24" t="s">
        <v>192</v>
      </c>
      <c r="C77" s="24" t="s">
        <v>242</v>
      </c>
      <c r="E77" s="24" t="s">
        <v>195</v>
      </c>
      <c r="F77" s="24" t="s">
        <v>337</v>
      </c>
      <c r="H77" s="24" t="s">
        <v>195</v>
      </c>
      <c r="I77" s="24" t="s">
        <v>404</v>
      </c>
      <c r="J77" s="24" t="str">
        <f t="shared" si="2"/>
        <v>北海道本別町</v>
      </c>
      <c r="K77" s="24" t="s">
        <v>390</v>
      </c>
      <c r="L77" s="24" t="s">
        <v>405</v>
      </c>
      <c r="M77" s="24" t="str">
        <f t="shared" si="3"/>
        <v>山形県大蔵村</v>
      </c>
    </row>
    <row r="78" spans="2:13" x14ac:dyDescent="0.25">
      <c r="B78" s="24" t="s">
        <v>192</v>
      </c>
      <c r="C78" s="24" t="s">
        <v>258</v>
      </c>
      <c r="E78" s="24" t="s">
        <v>195</v>
      </c>
      <c r="F78" s="24" t="s">
        <v>339</v>
      </c>
      <c r="H78" s="24" t="s">
        <v>195</v>
      </c>
      <c r="I78" s="24" t="s">
        <v>406</v>
      </c>
      <c r="J78" s="24" t="str">
        <f t="shared" si="2"/>
        <v>北海道陸別町</v>
      </c>
      <c r="K78" s="24" t="s">
        <v>390</v>
      </c>
      <c r="L78" s="24" t="s">
        <v>407</v>
      </c>
      <c r="M78" s="24" t="str">
        <f t="shared" si="3"/>
        <v>山形県白鷹町</v>
      </c>
    </row>
    <row r="79" spans="2:13" x14ac:dyDescent="0.25">
      <c r="B79" s="24" t="s">
        <v>192</v>
      </c>
      <c r="C79" s="24" t="s">
        <v>261</v>
      </c>
      <c r="E79" s="24" t="s">
        <v>195</v>
      </c>
      <c r="F79" s="24" t="s">
        <v>341</v>
      </c>
      <c r="H79" s="24" t="s">
        <v>195</v>
      </c>
      <c r="I79" s="24" t="s">
        <v>408</v>
      </c>
      <c r="J79" s="24" t="str">
        <f t="shared" si="2"/>
        <v>北海道浦幌町</v>
      </c>
      <c r="K79" s="24" t="s">
        <v>390</v>
      </c>
      <c r="L79" s="24" t="s">
        <v>409</v>
      </c>
      <c r="M79" s="24" t="str">
        <f t="shared" si="3"/>
        <v>山形県飯豊町</v>
      </c>
    </row>
    <row r="80" spans="2:13" x14ac:dyDescent="0.25">
      <c r="B80" s="24" t="s">
        <v>192</v>
      </c>
      <c r="C80" s="24" t="s">
        <v>264</v>
      </c>
      <c r="E80" s="24" t="s">
        <v>195</v>
      </c>
      <c r="F80" s="24" t="s">
        <v>343</v>
      </c>
      <c r="H80" s="24" t="s">
        <v>195</v>
      </c>
      <c r="I80" s="24" t="s">
        <v>410</v>
      </c>
      <c r="J80" s="24" t="str">
        <f t="shared" si="2"/>
        <v>北海道浜中町</v>
      </c>
      <c r="K80" s="24" t="s">
        <v>390</v>
      </c>
      <c r="L80" s="24" t="s">
        <v>411</v>
      </c>
      <c r="M80" s="24" t="str">
        <f t="shared" si="3"/>
        <v>山形県遊佐町</v>
      </c>
    </row>
    <row r="81" spans="2:13" x14ac:dyDescent="0.25">
      <c r="B81" s="24" t="s">
        <v>192</v>
      </c>
      <c r="C81" s="24" t="s">
        <v>412</v>
      </c>
      <c r="E81" s="24" t="s">
        <v>195</v>
      </c>
      <c r="F81" s="24" t="s">
        <v>345</v>
      </c>
      <c r="H81" s="24" t="s">
        <v>195</v>
      </c>
      <c r="I81" s="24" t="s">
        <v>413</v>
      </c>
      <c r="J81" s="24" t="str">
        <f t="shared" si="2"/>
        <v>北海道鶴居村</v>
      </c>
      <c r="K81" s="24" t="s">
        <v>414</v>
      </c>
      <c r="L81" s="24" t="s">
        <v>415</v>
      </c>
      <c r="M81" s="24" t="str">
        <f t="shared" si="3"/>
        <v>福島県桑折町</v>
      </c>
    </row>
    <row r="82" spans="2:13" x14ac:dyDescent="0.25">
      <c r="B82" s="24" t="s">
        <v>192</v>
      </c>
      <c r="C82" s="24" t="s">
        <v>267</v>
      </c>
      <c r="E82" s="24" t="s">
        <v>195</v>
      </c>
      <c r="F82" s="24" t="s">
        <v>347</v>
      </c>
      <c r="H82" s="24" t="s">
        <v>195</v>
      </c>
      <c r="I82" s="24" t="s">
        <v>416</v>
      </c>
      <c r="J82" s="24" t="str">
        <f t="shared" si="2"/>
        <v>北海道別海町</v>
      </c>
      <c r="K82" s="24" t="s">
        <v>414</v>
      </c>
      <c r="L82" s="24" t="s">
        <v>417</v>
      </c>
      <c r="M82" s="24" t="str">
        <f t="shared" si="3"/>
        <v>福島県川俣町</v>
      </c>
    </row>
    <row r="83" spans="2:13" x14ac:dyDescent="0.25">
      <c r="B83" s="24" t="s">
        <v>192</v>
      </c>
      <c r="C83" s="24" t="s">
        <v>245</v>
      </c>
      <c r="E83" s="24" t="s">
        <v>195</v>
      </c>
      <c r="F83" s="24" t="s">
        <v>351</v>
      </c>
      <c r="H83" s="24" t="s">
        <v>195</v>
      </c>
      <c r="I83" s="24" t="s">
        <v>418</v>
      </c>
      <c r="J83" s="24" t="str">
        <f t="shared" si="2"/>
        <v>北海道羅臼町</v>
      </c>
      <c r="K83" s="24" t="s">
        <v>414</v>
      </c>
      <c r="L83" s="24" t="s">
        <v>419</v>
      </c>
      <c r="M83" s="24" t="str">
        <f t="shared" si="3"/>
        <v>福島県大玉村</v>
      </c>
    </row>
    <row r="84" spans="2:13" x14ac:dyDescent="0.25">
      <c r="B84" s="24" t="s">
        <v>192</v>
      </c>
      <c r="C84" s="24" t="s">
        <v>270</v>
      </c>
      <c r="E84" s="24" t="s">
        <v>195</v>
      </c>
      <c r="F84" s="24" t="s">
        <v>354</v>
      </c>
      <c r="H84" s="24" t="s">
        <v>334</v>
      </c>
      <c r="I84" s="24" t="s">
        <v>420</v>
      </c>
      <c r="J84" s="24" t="str">
        <f t="shared" si="2"/>
        <v>青森県平内町</v>
      </c>
      <c r="K84" s="24" t="s">
        <v>414</v>
      </c>
      <c r="L84" s="24" t="s">
        <v>421</v>
      </c>
      <c r="M84" s="24" t="str">
        <f t="shared" si="3"/>
        <v>福島県天栄村</v>
      </c>
    </row>
    <row r="85" spans="2:13" x14ac:dyDescent="0.25">
      <c r="B85" s="24" t="s">
        <v>192</v>
      </c>
      <c r="C85" s="24" t="s">
        <v>248</v>
      </c>
      <c r="E85" s="24" t="s">
        <v>195</v>
      </c>
      <c r="F85" s="24" t="s">
        <v>356</v>
      </c>
      <c r="H85" s="24" t="s">
        <v>334</v>
      </c>
      <c r="I85" s="24" t="s">
        <v>422</v>
      </c>
      <c r="J85" s="24" t="str">
        <f t="shared" si="2"/>
        <v>青森県今別町</v>
      </c>
      <c r="K85" s="24" t="s">
        <v>414</v>
      </c>
      <c r="L85" s="24" t="s">
        <v>423</v>
      </c>
      <c r="M85" s="24" t="str">
        <f t="shared" si="3"/>
        <v>福島県只見町</v>
      </c>
    </row>
    <row r="86" spans="2:13" x14ac:dyDescent="0.25">
      <c r="B86" s="24" t="s">
        <v>192</v>
      </c>
      <c r="C86" s="24" t="s">
        <v>273</v>
      </c>
      <c r="E86" s="24" t="s">
        <v>195</v>
      </c>
      <c r="F86" s="24" t="s">
        <v>359</v>
      </c>
      <c r="H86" s="24" t="s">
        <v>334</v>
      </c>
      <c r="I86" s="24" t="s">
        <v>424</v>
      </c>
      <c r="J86" s="24" t="str">
        <f t="shared" si="2"/>
        <v>青森県蓬田村</v>
      </c>
      <c r="K86" s="24" t="s">
        <v>414</v>
      </c>
      <c r="L86" s="24" t="s">
        <v>425</v>
      </c>
      <c r="M86" s="24" t="str">
        <f t="shared" si="3"/>
        <v>福島県西会津町</v>
      </c>
    </row>
    <row r="87" spans="2:13" x14ac:dyDescent="0.25">
      <c r="B87" s="24" t="s">
        <v>192</v>
      </c>
      <c r="C87" s="24" t="s">
        <v>251</v>
      </c>
      <c r="E87" s="24" t="s">
        <v>195</v>
      </c>
      <c r="F87" s="24" t="s">
        <v>290</v>
      </c>
      <c r="H87" s="24" t="s">
        <v>334</v>
      </c>
      <c r="I87" s="24" t="s">
        <v>426</v>
      </c>
      <c r="J87" s="24" t="str">
        <f t="shared" si="2"/>
        <v>青森県外ヶ浜町</v>
      </c>
      <c r="K87" s="24" t="s">
        <v>414</v>
      </c>
      <c r="L87" s="24" t="s">
        <v>427</v>
      </c>
      <c r="M87" s="24" t="str">
        <f t="shared" si="3"/>
        <v>福島県磐梯町</v>
      </c>
    </row>
    <row r="88" spans="2:13" x14ac:dyDescent="0.25">
      <c r="B88" s="24" t="s">
        <v>192</v>
      </c>
      <c r="C88" s="24" t="s">
        <v>428</v>
      </c>
      <c r="E88" s="24" t="s">
        <v>195</v>
      </c>
      <c r="F88" s="24" t="s">
        <v>292</v>
      </c>
      <c r="H88" s="24" t="s">
        <v>334</v>
      </c>
      <c r="I88" s="24" t="s">
        <v>429</v>
      </c>
      <c r="J88" s="24" t="str">
        <f t="shared" si="2"/>
        <v>青森県鰺ヶ沢町</v>
      </c>
      <c r="K88" s="24" t="s">
        <v>414</v>
      </c>
      <c r="L88" s="24" t="s">
        <v>430</v>
      </c>
      <c r="M88" s="24" t="str">
        <f t="shared" si="3"/>
        <v>福島県猪苗代町</v>
      </c>
    </row>
    <row r="89" spans="2:13" x14ac:dyDescent="0.25">
      <c r="B89" s="24" t="s">
        <v>192</v>
      </c>
      <c r="C89" s="24" t="s">
        <v>254</v>
      </c>
      <c r="E89" s="24" t="s">
        <v>195</v>
      </c>
      <c r="F89" s="24" t="s">
        <v>361</v>
      </c>
      <c r="H89" s="24" t="s">
        <v>334</v>
      </c>
      <c r="I89" s="24" t="s">
        <v>431</v>
      </c>
      <c r="J89" s="24" t="str">
        <f t="shared" si="2"/>
        <v>青森県深浦町</v>
      </c>
      <c r="K89" s="24" t="s">
        <v>414</v>
      </c>
      <c r="L89" s="24" t="s">
        <v>432</v>
      </c>
      <c r="M89" s="24" t="str">
        <f t="shared" si="3"/>
        <v>福島県三島町</v>
      </c>
    </row>
    <row r="90" spans="2:13" x14ac:dyDescent="0.25">
      <c r="B90" s="24" t="s">
        <v>192</v>
      </c>
      <c r="C90" s="24" t="s">
        <v>256</v>
      </c>
      <c r="E90" s="24" t="s">
        <v>195</v>
      </c>
      <c r="F90" s="24" t="s">
        <v>363</v>
      </c>
      <c r="H90" s="24" t="s">
        <v>334</v>
      </c>
      <c r="I90" s="24" t="s">
        <v>433</v>
      </c>
      <c r="J90" s="24" t="str">
        <f t="shared" si="2"/>
        <v>青森県西目屋村</v>
      </c>
      <c r="K90" s="24" t="s">
        <v>414</v>
      </c>
      <c r="L90" s="24" t="s">
        <v>396</v>
      </c>
      <c r="M90" s="24" t="str">
        <f t="shared" si="3"/>
        <v>福島県金山町</v>
      </c>
    </row>
    <row r="91" spans="2:13" x14ac:dyDescent="0.25">
      <c r="B91" s="24" t="s">
        <v>192</v>
      </c>
      <c r="C91" s="24" t="s">
        <v>275</v>
      </c>
      <c r="E91" s="24" t="s">
        <v>195</v>
      </c>
      <c r="F91" s="24" t="s">
        <v>365</v>
      </c>
      <c r="H91" s="24" t="s">
        <v>334</v>
      </c>
      <c r="I91" s="24" t="s">
        <v>434</v>
      </c>
      <c r="J91" s="24" t="str">
        <f t="shared" si="2"/>
        <v>青森県藤崎町</v>
      </c>
      <c r="K91" s="24" t="s">
        <v>414</v>
      </c>
      <c r="L91" s="24" t="s">
        <v>435</v>
      </c>
      <c r="M91" s="24" t="str">
        <f t="shared" si="3"/>
        <v>福島県昭和村</v>
      </c>
    </row>
    <row r="92" spans="2:13" x14ac:dyDescent="0.25">
      <c r="B92" s="24" t="s">
        <v>192</v>
      </c>
      <c r="C92" s="24" t="s">
        <v>259</v>
      </c>
      <c r="E92" s="24" t="s">
        <v>195</v>
      </c>
      <c r="F92" s="24" t="s">
        <v>295</v>
      </c>
      <c r="H92" s="24" t="s">
        <v>334</v>
      </c>
      <c r="I92" s="24" t="s">
        <v>436</v>
      </c>
      <c r="J92" s="24" t="str">
        <f t="shared" si="2"/>
        <v>青森県田舎館村</v>
      </c>
      <c r="K92" s="24" t="s">
        <v>414</v>
      </c>
      <c r="L92" s="24" t="s">
        <v>437</v>
      </c>
      <c r="M92" s="24" t="str">
        <f t="shared" si="3"/>
        <v>福島県会津美里町</v>
      </c>
    </row>
    <row r="93" spans="2:13" x14ac:dyDescent="0.25">
      <c r="B93" s="24" t="s">
        <v>192</v>
      </c>
      <c r="C93" s="24" t="s">
        <v>262</v>
      </c>
      <c r="E93" s="24" t="s">
        <v>195</v>
      </c>
      <c r="F93" s="24" t="s">
        <v>367</v>
      </c>
      <c r="H93" s="24" t="s">
        <v>334</v>
      </c>
      <c r="I93" s="24" t="s">
        <v>438</v>
      </c>
      <c r="J93" s="24" t="str">
        <f t="shared" si="2"/>
        <v>青森県板柳町</v>
      </c>
      <c r="K93" s="24" t="s">
        <v>414</v>
      </c>
      <c r="L93" s="24" t="s">
        <v>439</v>
      </c>
      <c r="M93" s="24" t="str">
        <f t="shared" si="3"/>
        <v>福島県泉崎村</v>
      </c>
    </row>
    <row r="94" spans="2:13" x14ac:dyDescent="0.25">
      <c r="B94" s="24" t="s">
        <v>192</v>
      </c>
      <c r="C94" s="24" t="s">
        <v>278</v>
      </c>
      <c r="E94" s="24" t="s">
        <v>195</v>
      </c>
      <c r="F94" s="24" t="s">
        <v>370</v>
      </c>
      <c r="H94" s="24" t="s">
        <v>334</v>
      </c>
      <c r="I94" s="24" t="s">
        <v>440</v>
      </c>
      <c r="J94" s="24" t="str">
        <f t="shared" si="2"/>
        <v>青森県中泊町</v>
      </c>
      <c r="K94" s="24" t="s">
        <v>414</v>
      </c>
      <c r="L94" s="24" t="s">
        <v>441</v>
      </c>
      <c r="M94" s="24" t="str">
        <f t="shared" si="3"/>
        <v>福島県中島村</v>
      </c>
    </row>
    <row r="95" spans="2:13" x14ac:dyDescent="0.25">
      <c r="B95" s="24" t="s">
        <v>192</v>
      </c>
      <c r="C95" s="24" t="s">
        <v>280</v>
      </c>
      <c r="E95" s="24" t="s">
        <v>195</v>
      </c>
      <c r="F95" s="24" t="s">
        <v>298</v>
      </c>
      <c r="H95" s="24" t="s">
        <v>334</v>
      </c>
      <c r="I95" s="24" t="s">
        <v>442</v>
      </c>
      <c r="J95" s="24" t="str">
        <f t="shared" si="2"/>
        <v>青森県六戸町</v>
      </c>
      <c r="K95" s="24" t="s">
        <v>414</v>
      </c>
      <c r="L95" s="24" t="s">
        <v>443</v>
      </c>
      <c r="M95" s="24" t="str">
        <f t="shared" si="3"/>
        <v>福島県平田村</v>
      </c>
    </row>
    <row r="96" spans="2:13" x14ac:dyDescent="0.25">
      <c r="B96" s="24" t="s">
        <v>192</v>
      </c>
      <c r="C96" s="24" t="s">
        <v>283</v>
      </c>
      <c r="E96" s="24" t="s">
        <v>195</v>
      </c>
      <c r="F96" s="24" t="s">
        <v>372</v>
      </c>
      <c r="H96" s="24" t="s">
        <v>334</v>
      </c>
      <c r="I96" s="24" t="s">
        <v>444</v>
      </c>
      <c r="J96" s="24" t="str">
        <f t="shared" si="2"/>
        <v>青森県横浜町</v>
      </c>
      <c r="K96" s="24" t="s">
        <v>414</v>
      </c>
      <c r="L96" s="24" t="s">
        <v>445</v>
      </c>
      <c r="M96" s="24" t="str">
        <f t="shared" si="3"/>
        <v>福島県浅川町</v>
      </c>
    </row>
    <row r="97" spans="2:13" x14ac:dyDescent="0.25">
      <c r="B97" s="24" t="s">
        <v>192</v>
      </c>
      <c r="C97" s="24" t="s">
        <v>286</v>
      </c>
      <c r="E97" s="24" t="s">
        <v>195</v>
      </c>
      <c r="F97" s="24" t="s">
        <v>374</v>
      </c>
      <c r="H97" s="24" t="s">
        <v>334</v>
      </c>
      <c r="I97" s="24" t="s">
        <v>446</v>
      </c>
      <c r="J97" s="24" t="str">
        <f t="shared" si="2"/>
        <v>青森県六ヶ所村</v>
      </c>
      <c r="K97" s="24" t="s">
        <v>414</v>
      </c>
      <c r="L97" s="24" t="s">
        <v>447</v>
      </c>
      <c r="M97" s="24" t="str">
        <f t="shared" si="3"/>
        <v>福島県三春町</v>
      </c>
    </row>
    <row r="98" spans="2:13" x14ac:dyDescent="0.25">
      <c r="B98" s="24" t="s">
        <v>192</v>
      </c>
      <c r="C98" s="24" t="s">
        <v>265</v>
      </c>
      <c r="E98" s="24" t="s">
        <v>195</v>
      </c>
      <c r="F98" s="24" t="s">
        <v>376</v>
      </c>
      <c r="H98" s="24" t="s">
        <v>334</v>
      </c>
      <c r="I98" s="24" t="s">
        <v>448</v>
      </c>
      <c r="J98" s="24" t="str">
        <f t="shared" si="2"/>
        <v>青森県大間町</v>
      </c>
      <c r="K98" s="24" t="s">
        <v>414</v>
      </c>
      <c r="L98" s="24" t="s">
        <v>449</v>
      </c>
      <c r="M98" s="24" t="str">
        <f t="shared" si="3"/>
        <v>福島県小野町</v>
      </c>
    </row>
    <row r="99" spans="2:13" x14ac:dyDescent="0.25">
      <c r="B99" s="24" t="s">
        <v>192</v>
      </c>
      <c r="C99" s="24" t="s">
        <v>289</v>
      </c>
      <c r="E99" s="24" t="s">
        <v>195</v>
      </c>
      <c r="F99" s="24" t="s">
        <v>301</v>
      </c>
      <c r="H99" s="24" t="s">
        <v>334</v>
      </c>
      <c r="I99" s="24" t="s">
        <v>450</v>
      </c>
      <c r="J99" s="24" t="str">
        <f t="shared" si="2"/>
        <v>青森県東通村</v>
      </c>
      <c r="K99" s="24" t="s">
        <v>414</v>
      </c>
      <c r="L99" s="24" t="s">
        <v>451</v>
      </c>
      <c r="M99" s="24" t="str">
        <f t="shared" si="3"/>
        <v>福島県富岡町</v>
      </c>
    </row>
    <row r="100" spans="2:13" x14ac:dyDescent="0.25">
      <c r="B100" s="24" t="s">
        <v>192</v>
      </c>
      <c r="C100" s="24" t="s">
        <v>268</v>
      </c>
      <c r="E100" s="24" t="s">
        <v>195</v>
      </c>
      <c r="F100" s="24" t="s">
        <v>378</v>
      </c>
      <c r="H100" s="24" t="s">
        <v>334</v>
      </c>
      <c r="I100" s="24" t="s">
        <v>452</v>
      </c>
      <c r="J100" s="24" t="str">
        <f t="shared" si="2"/>
        <v>青森県風間浦村</v>
      </c>
      <c r="K100" s="24" t="s">
        <v>414</v>
      </c>
      <c r="L100" s="24" t="s">
        <v>453</v>
      </c>
      <c r="M100" s="24" t="str">
        <f t="shared" si="3"/>
        <v>福島県川内村</v>
      </c>
    </row>
    <row r="101" spans="2:13" x14ac:dyDescent="0.25">
      <c r="B101" s="24" t="s">
        <v>192</v>
      </c>
      <c r="C101" s="24" t="s">
        <v>271</v>
      </c>
      <c r="E101" s="24" t="s">
        <v>195</v>
      </c>
      <c r="F101" s="24" t="s">
        <v>304</v>
      </c>
      <c r="H101" s="24" t="s">
        <v>334</v>
      </c>
      <c r="I101" s="24" t="s">
        <v>454</v>
      </c>
      <c r="J101" s="24" t="str">
        <f t="shared" si="2"/>
        <v>青森県佐井村</v>
      </c>
      <c r="K101" s="24" t="s">
        <v>414</v>
      </c>
      <c r="L101" s="24" t="s">
        <v>455</v>
      </c>
      <c r="M101" s="24" t="str">
        <f t="shared" si="3"/>
        <v>福島県双葉町</v>
      </c>
    </row>
    <row r="102" spans="2:13" x14ac:dyDescent="0.25">
      <c r="B102" s="24" t="s">
        <v>192</v>
      </c>
      <c r="C102" s="24" t="s">
        <v>274</v>
      </c>
      <c r="E102" s="24" t="s">
        <v>195</v>
      </c>
      <c r="F102" s="24" t="s">
        <v>306</v>
      </c>
      <c r="H102" s="24" t="s">
        <v>334</v>
      </c>
      <c r="I102" s="24" t="s">
        <v>456</v>
      </c>
      <c r="J102" s="24" t="str">
        <f t="shared" si="2"/>
        <v>青森県五戸町</v>
      </c>
      <c r="K102" s="24" t="s">
        <v>414</v>
      </c>
      <c r="L102" s="24" t="s">
        <v>457</v>
      </c>
      <c r="M102" s="24" t="str">
        <f t="shared" si="3"/>
        <v>福島県浪江町</v>
      </c>
    </row>
    <row r="103" spans="2:13" x14ac:dyDescent="0.25">
      <c r="B103" s="24" t="s">
        <v>192</v>
      </c>
      <c r="C103" s="24" t="s">
        <v>291</v>
      </c>
      <c r="E103" s="24" t="s">
        <v>195</v>
      </c>
      <c r="F103" s="24" t="s">
        <v>380</v>
      </c>
      <c r="H103" s="24" t="s">
        <v>334</v>
      </c>
      <c r="I103" s="24" t="s">
        <v>458</v>
      </c>
      <c r="J103" s="24" t="str">
        <f t="shared" si="2"/>
        <v>青森県田子町</v>
      </c>
      <c r="K103" s="24" t="s">
        <v>414</v>
      </c>
      <c r="L103" s="24" t="s">
        <v>459</v>
      </c>
      <c r="M103" s="24" t="str">
        <f t="shared" si="3"/>
        <v>福島県葛尾村</v>
      </c>
    </row>
    <row r="104" spans="2:13" x14ac:dyDescent="0.25">
      <c r="B104" s="24" t="s">
        <v>192</v>
      </c>
      <c r="C104" s="24" t="s">
        <v>276</v>
      </c>
      <c r="E104" s="24" t="s">
        <v>195</v>
      </c>
      <c r="F104" s="24" t="s">
        <v>382</v>
      </c>
      <c r="H104" s="24" t="s">
        <v>334</v>
      </c>
      <c r="I104" s="24" t="s">
        <v>460</v>
      </c>
      <c r="J104" s="24" t="str">
        <f t="shared" si="2"/>
        <v>青森県南部町</v>
      </c>
      <c r="K104" s="24" t="s">
        <v>414</v>
      </c>
      <c r="L104" s="24" t="s">
        <v>461</v>
      </c>
      <c r="M104" s="24" t="str">
        <f t="shared" si="3"/>
        <v>福島県飯舘村</v>
      </c>
    </row>
    <row r="105" spans="2:13" x14ac:dyDescent="0.25">
      <c r="B105" s="24" t="s">
        <v>192</v>
      </c>
      <c r="C105" s="24" t="s">
        <v>294</v>
      </c>
      <c r="E105" s="24" t="s">
        <v>195</v>
      </c>
      <c r="F105" s="24" t="s">
        <v>384</v>
      </c>
      <c r="H105" s="24" t="s">
        <v>334</v>
      </c>
      <c r="I105" s="24" t="s">
        <v>462</v>
      </c>
      <c r="J105" s="24" t="str">
        <f t="shared" si="2"/>
        <v>青森県新郷村</v>
      </c>
      <c r="K105" s="24" t="s">
        <v>463</v>
      </c>
      <c r="L105" s="24" t="s">
        <v>464</v>
      </c>
      <c r="M105" s="24" t="str">
        <f t="shared" si="3"/>
        <v>茨城県行方市</v>
      </c>
    </row>
    <row r="106" spans="2:13" x14ac:dyDescent="0.25">
      <c r="B106" s="24" t="s">
        <v>192</v>
      </c>
      <c r="C106" s="24" t="s">
        <v>297</v>
      </c>
      <c r="E106" s="24" t="s">
        <v>195</v>
      </c>
      <c r="F106" s="24" t="s">
        <v>387</v>
      </c>
      <c r="H106" s="24" t="s">
        <v>465</v>
      </c>
      <c r="I106" s="24" t="s">
        <v>466</v>
      </c>
      <c r="J106" s="24" t="str">
        <f t="shared" si="2"/>
        <v>岩手県陸前高田市</v>
      </c>
      <c r="K106" s="24" t="s">
        <v>463</v>
      </c>
      <c r="L106" s="24" t="s">
        <v>467</v>
      </c>
      <c r="M106" s="24" t="str">
        <f t="shared" si="3"/>
        <v>茨城県大子町</v>
      </c>
    </row>
    <row r="107" spans="2:13" x14ac:dyDescent="0.25">
      <c r="B107" s="24" t="s">
        <v>192</v>
      </c>
      <c r="C107" s="24" t="s">
        <v>300</v>
      </c>
      <c r="E107" s="24" t="s">
        <v>195</v>
      </c>
      <c r="F107" s="24" t="s">
        <v>389</v>
      </c>
      <c r="H107" s="24" t="s">
        <v>348</v>
      </c>
      <c r="I107" s="24" t="s">
        <v>468</v>
      </c>
      <c r="J107" s="24" t="str">
        <f t="shared" si="2"/>
        <v>岩手県雫石町</v>
      </c>
      <c r="K107" s="24" t="s">
        <v>463</v>
      </c>
      <c r="L107" s="24" t="s">
        <v>469</v>
      </c>
      <c r="M107" s="24" t="str">
        <f t="shared" si="3"/>
        <v>茨城県阿見町</v>
      </c>
    </row>
    <row r="108" spans="2:13" x14ac:dyDescent="0.25">
      <c r="B108" s="24" t="s">
        <v>192</v>
      </c>
      <c r="C108" s="24" t="s">
        <v>303</v>
      </c>
      <c r="E108" s="24" t="s">
        <v>195</v>
      </c>
      <c r="F108" s="24" t="s">
        <v>309</v>
      </c>
      <c r="H108" s="24" t="s">
        <v>348</v>
      </c>
      <c r="I108" s="24" t="s">
        <v>470</v>
      </c>
      <c r="J108" s="24" t="str">
        <f t="shared" si="2"/>
        <v>岩手県西和賀町</v>
      </c>
      <c r="K108" s="24" t="s">
        <v>463</v>
      </c>
      <c r="L108" s="24" t="s">
        <v>471</v>
      </c>
      <c r="M108" s="24" t="str">
        <f t="shared" si="3"/>
        <v>茨城県五霞町</v>
      </c>
    </row>
    <row r="109" spans="2:13" x14ac:dyDescent="0.25">
      <c r="B109" s="24" t="s">
        <v>192</v>
      </c>
      <c r="C109" s="24" t="s">
        <v>305</v>
      </c>
      <c r="E109" s="24" t="s">
        <v>195</v>
      </c>
      <c r="F109" s="24" t="s">
        <v>312</v>
      </c>
      <c r="H109" s="24" t="s">
        <v>348</v>
      </c>
      <c r="I109" s="24" t="s">
        <v>472</v>
      </c>
      <c r="J109" s="24" t="str">
        <f t="shared" si="2"/>
        <v>岩手県金ケ崎町</v>
      </c>
      <c r="K109" s="24" t="s">
        <v>463</v>
      </c>
      <c r="L109" s="24" t="s">
        <v>473</v>
      </c>
      <c r="M109" s="24" t="str">
        <f t="shared" si="3"/>
        <v>茨城県利根町</v>
      </c>
    </row>
    <row r="110" spans="2:13" x14ac:dyDescent="0.25">
      <c r="B110" s="24" t="s">
        <v>192</v>
      </c>
      <c r="C110" s="24" t="s">
        <v>279</v>
      </c>
      <c r="E110" s="24" t="s">
        <v>195</v>
      </c>
      <c r="F110" s="24" t="s">
        <v>315</v>
      </c>
      <c r="H110" s="24" t="s">
        <v>348</v>
      </c>
      <c r="I110" s="24" t="s">
        <v>474</v>
      </c>
      <c r="J110" s="24" t="str">
        <f t="shared" si="2"/>
        <v>岩手県平泉町</v>
      </c>
      <c r="K110" s="24" t="s">
        <v>475</v>
      </c>
      <c r="L110" s="24" t="s">
        <v>476</v>
      </c>
      <c r="M110" s="24" t="str">
        <f t="shared" si="3"/>
        <v>栃木県茂木町</v>
      </c>
    </row>
    <row r="111" spans="2:13" x14ac:dyDescent="0.25">
      <c r="B111" s="24" t="s">
        <v>192</v>
      </c>
      <c r="C111" s="24" t="s">
        <v>308</v>
      </c>
      <c r="E111" s="24" t="s">
        <v>195</v>
      </c>
      <c r="F111" s="24" t="s">
        <v>392</v>
      </c>
      <c r="H111" s="24" t="s">
        <v>348</v>
      </c>
      <c r="I111" s="24" t="s">
        <v>477</v>
      </c>
      <c r="J111" s="24" t="str">
        <f t="shared" si="2"/>
        <v>岩手県大槌町</v>
      </c>
      <c r="K111" s="24" t="s">
        <v>475</v>
      </c>
      <c r="L111" s="24" t="s">
        <v>478</v>
      </c>
      <c r="M111" s="24" t="str">
        <f t="shared" si="3"/>
        <v>栃木県市貝町</v>
      </c>
    </row>
    <row r="112" spans="2:13" x14ac:dyDescent="0.25">
      <c r="B112" s="24" t="s">
        <v>192</v>
      </c>
      <c r="C112" s="24" t="s">
        <v>311</v>
      </c>
      <c r="E112" s="24" t="s">
        <v>195</v>
      </c>
      <c r="F112" s="24" t="s">
        <v>395</v>
      </c>
      <c r="H112" s="24" t="s">
        <v>348</v>
      </c>
      <c r="I112" s="24" t="s">
        <v>479</v>
      </c>
      <c r="J112" s="24" t="str">
        <f t="shared" si="2"/>
        <v>岩手県山田町</v>
      </c>
      <c r="K112" s="24" t="s">
        <v>475</v>
      </c>
      <c r="L112" s="24" t="s">
        <v>480</v>
      </c>
      <c r="M112" s="24" t="str">
        <f t="shared" si="3"/>
        <v>栃木県那須町</v>
      </c>
    </row>
    <row r="113" spans="2:13" x14ac:dyDescent="0.25">
      <c r="B113" s="24" t="s">
        <v>192</v>
      </c>
      <c r="C113" s="24" t="s">
        <v>314</v>
      </c>
      <c r="E113" s="24" t="s">
        <v>195</v>
      </c>
      <c r="F113" s="24" t="s">
        <v>318</v>
      </c>
      <c r="H113" s="24" t="s">
        <v>348</v>
      </c>
      <c r="I113" s="24" t="s">
        <v>481</v>
      </c>
      <c r="J113" s="24" t="str">
        <f t="shared" si="2"/>
        <v>岩手県岩泉町</v>
      </c>
      <c r="K113" s="24" t="s">
        <v>482</v>
      </c>
      <c r="L113" s="24" t="s">
        <v>483</v>
      </c>
      <c r="M113" s="24" t="str">
        <f t="shared" si="3"/>
        <v>群馬県甘楽町</v>
      </c>
    </row>
    <row r="114" spans="2:13" x14ac:dyDescent="0.25">
      <c r="B114" s="24" t="s">
        <v>192</v>
      </c>
      <c r="C114" s="24" t="s">
        <v>317</v>
      </c>
      <c r="E114" s="24" t="s">
        <v>195</v>
      </c>
      <c r="F114" s="24" t="s">
        <v>321</v>
      </c>
      <c r="H114" s="24" t="s">
        <v>348</v>
      </c>
      <c r="I114" s="24" t="s">
        <v>484</v>
      </c>
      <c r="J114" s="24" t="str">
        <f t="shared" si="2"/>
        <v>岩手県普代村</v>
      </c>
      <c r="K114" s="24" t="s">
        <v>482</v>
      </c>
      <c r="L114" s="24" t="s">
        <v>485</v>
      </c>
      <c r="M114" s="24" t="str">
        <f t="shared" si="3"/>
        <v>群馬県中之条町</v>
      </c>
    </row>
    <row r="115" spans="2:13" x14ac:dyDescent="0.25">
      <c r="B115" s="24" t="s">
        <v>192</v>
      </c>
      <c r="C115" s="24" t="s">
        <v>320</v>
      </c>
      <c r="E115" s="24" t="s">
        <v>195</v>
      </c>
      <c r="F115" s="24" t="s">
        <v>398</v>
      </c>
      <c r="H115" s="24" t="s">
        <v>348</v>
      </c>
      <c r="I115" s="24" t="s">
        <v>486</v>
      </c>
      <c r="J115" s="24" t="str">
        <f t="shared" si="2"/>
        <v>岩手県軽米町</v>
      </c>
      <c r="K115" s="24" t="s">
        <v>482</v>
      </c>
      <c r="L115" s="24" t="s">
        <v>487</v>
      </c>
      <c r="M115" s="24" t="str">
        <f t="shared" si="3"/>
        <v>群馬県草津町</v>
      </c>
    </row>
    <row r="116" spans="2:13" x14ac:dyDescent="0.25">
      <c r="B116" s="24" t="s">
        <v>192</v>
      </c>
      <c r="C116" s="24" t="s">
        <v>323</v>
      </c>
      <c r="E116" s="24" t="s">
        <v>195</v>
      </c>
      <c r="F116" s="24" t="s">
        <v>400</v>
      </c>
      <c r="H116" s="24" t="s">
        <v>348</v>
      </c>
      <c r="I116" s="24" t="s">
        <v>488</v>
      </c>
      <c r="J116" s="24" t="str">
        <f t="shared" si="2"/>
        <v>岩手県野田村</v>
      </c>
      <c r="K116" s="24" t="s">
        <v>482</v>
      </c>
      <c r="L116" s="24" t="s">
        <v>489</v>
      </c>
      <c r="M116" s="24" t="str">
        <f t="shared" si="3"/>
        <v>群馬県東吾妻町</v>
      </c>
    </row>
    <row r="117" spans="2:13" x14ac:dyDescent="0.25">
      <c r="B117" s="24" t="s">
        <v>192</v>
      </c>
      <c r="C117" s="24" t="s">
        <v>281</v>
      </c>
      <c r="E117" s="24" t="s">
        <v>195</v>
      </c>
      <c r="F117" s="24" t="s">
        <v>402</v>
      </c>
      <c r="H117" s="24" t="s">
        <v>368</v>
      </c>
      <c r="I117" s="24" t="s">
        <v>490</v>
      </c>
      <c r="J117" s="24" t="str">
        <f t="shared" si="2"/>
        <v>宮城県七ヶ宿町</v>
      </c>
      <c r="K117" s="24" t="s">
        <v>482</v>
      </c>
      <c r="L117" s="24" t="s">
        <v>435</v>
      </c>
      <c r="M117" s="24" t="str">
        <f t="shared" si="3"/>
        <v>群馬県昭和村</v>
      </c>
    </row>
    <row r="118" spans="2:13" x14ac:dyDescent="0.25">
      <c r="B118" s="24" t="s">
        <v>192</v>
      </c>
      <c r="C118" s="24" t="s">
        <v>284</v>
      </c>
      <c r="E118" s="24" t="s">
        <v>195</v>
      </c>
      <c r="F118" s="24" t="s">
        <v>404</v>
      </c>
      <c r="H118" s="24" t="s">
        <v>368</v>
      </c>
      <c r="I118" s="24" t="s">
        <v>491</v>
      </c>
      <c r="J118" s="24" t="str">
        <f t="shared" si="2"/>
        <v>宮城県川崎町</v>
      </c>
      <c r="K118" s="24" t="s">
        <v>482</v>
      </c>
      <c r="L118" s="24" t="s">
        <v>492</v>
      </c>
      <c r="M118" s="24" t="str">
        <f t="shared" si="3"/>
        <v>群馬県千代田町</v>
      </c>
    </row>
    <row r="119" spans="2:13" x14ac:dyDescent="0.25">
      <c r="B119" s="24" t="s">
        <v>192</v>
      </c>
      <c r="C119" s="24" t="s">
        <v>326</v>
      </c>
      <c r="E119" s="24" t="s">
        <v>195</v>
      </c>
      <c r="F119" s="24" t="s">
        <v>406</v>
      </c>
      <c r="H119" s="24" t="s">
        <v>368</v>
      </c>
      <c r="I119" s="24" t="s">
        <v>493</v>
      </c>
      <c r="J119" s="24" t="str">
        <f t="shared" si="2"/>
        <v>宮城県山元町</v>
      </c>
      <c r="K119" s="24" t="s">
        <v>494</v>
      </c>
      <c r="L119" s="24" t="s">
        <v>495</v>
      </c>
      <c r="M119" s="24" t="str">
        <f t="shared" si="3"/>
        <v>埼玉県毛呂山町</v>
      </c>
    </row>
    <row r="120" spans="2:13" x14ac:dyDescent="0.25">
      <c r="B120" s="24" t="s">
        <v>192</v>
      </c>
      <c r="C120" s="24" t="s">
        <v>329</v>
      </c>
      <c r="E120" s="24" t="s">
        <v>195</v>
      </c>
      <c r="F120" s="24" t="s">
        <v>408</v>
      </c>
      <c r="H120" s="24" t="s">
        <v>368</v>
      </c>
      <c r="I120" s="24" t="s">
        <v>496</v>
      </c>
      <c r="J120" s="24" t="str">
        <f t="shared" si="2"/>
        <v>宮城県大衡村</v>
      </c>
      <c r="K120" s="24" t="s">
        <v>494</v>
      </c>
      <c r="L120" s="24" t="s">
        <v>497</v>
      </c>
      <c r="M120" s="24" t="str">
        <f t="shared" si="3"/>
        <v>埼玉県川島町</v>
      </c>
    </row>
    <row r="121" spans="2:13" x14ac:dyDescent="0.25">
      <c r="B121" s="24" t="s">
        <v>192</v>
      </c>
      <c r="C121" s="24" t="s">
        <v>331</v>
      </c>
      <c r="E121" s="24" t="s">
        <v>195</v>
      </c>
      <c r="F121" s="24" t="s">
        <v>410</v>
      </c>
      <c r="H121" s="24" t="s">
        <v>368</v>
      </c>
      <c r="I121" s="24" t="s">
        <v>498</v>
      </c>
      <c r="J121" s="24" t="str">
        <f t="shared" si="2"/>
        <v>宮城県色麻町</v>
      </c>
      <c r="K121" s="24" t="s">
        <v>494</v>
      </c>
      <c r="L121" s="24" t="s">
        <v>499</v>
      </c>
      <c r="M121" s="24" t="str">
        <f t="shared" si="3"/>
        <v>埼玉県鳩山町</v>
      </c>
    </row>
    <row r="122" spans="2:13" x14ac:dyDescent="0.25">
      <c r="B122" s="24" t="s">
        <v>192</v>
      </c>
      <c r="C122" s="24" t="s">
        <v>287</v>
      </c>
      <c r="E122" s="24" t="s">
        <v>195</v>
      </c>
      <c r="F122" s="24" t="s">
        <v>324</v>
      </c>
      <c r="H122" s="24" t="s">
        <v>368</v>
      </c>
      <c r="I122" s="24" t="s">
        <v>500</v>
      </c>
      <c r="J122" s="24" t="str">
        <f t="shared" si="2"/>
        <v>宮城県美里町</v>
      </c>
      <c r="K122" s="24" t="s">
        <v>494</v>
      </c>
      <c r="L122" s="24" t="s">
        <v>501</v>
      </c>
      <c r="M122" s="24" t="str">
        <f t="shared" si="3"/>
        <v>埼玉県横瀬町</v>
      </c>
    </row>
    <row r="123" spans="2:13" x14ac:dyDescent="0.25">
      <c r="B123" s="24" t="s">
        <v>192</v>
      </c>
      <c r="C123" s="24" t="s">
        <v>333</v>
      </c>
      <c r="E123" s="24" t="s">
        <v>195</v>
      </c>
      <c r="F123" s="24" t="s">
        <v>327</v>
      </c>
      <c r="H123" s="24" t="s">
        <v>368</v>
      </c>
      <c r="I123" s="24" t="s">
        <v>502</v>
      </c>
      <c r="J123" s="24" t="str">
        <f t="shared" si="2"/>
        <v>宮城県女川町</v>
      </c>
      <c r="K123" s="24" t="s">
        <v>494</v>
      </c>
      <c r="L123" s="24" t="s">
        <v>500</v>
      </c>
      <c r="M123" s="24" t="str">
        <f t="shared" si="3"/>
        <v>埼玉県美里町</v>
      </c>
    </row>
    <row r="124" spans="2:13" x14ac:dyDescent="0.25">
      <c r="B124" s="24" t="s">
        <v>192</v>
      </c>
      <c r="C124" s="24" t="s">
        <v>337</v>
      </c>
      <c r="E124" s="24" t="s">
        <v>195</v>
      </c>
      <c r="F124" s="24" t="s">
        <v>413</v>
      </c>
      <c r="H124" s="24" t="s">
        <v>368</v>
      </c>
      <c r="I124" s="24" t="s">
        <v>503</v>
      </c>
      <c r="J124" s="24" t="str">
        <f t="shared" si="2"/>
        <v>宮城県南三陸町</v>
      </c>
      <c r="K124" s="24" t="s">
        <v>494</v>
      </c>
      <c r="L124" s="24" t="s">
        <v>504</v>
      </c>
      <c r="M124" s="24" t="str">
        <f t="shared" si="3"/>
        <v>埼玉県神川町</v>
      </c>
    </row>
    <row r="125" spans="2:13" x14ac:dyDescent="0.25">
      <c r="B125" s="24" t="s">
        <v>192</v>
      </c>
      <c r="C125" s="24" t="s">
        <v>339</v>
      </c>
      <c r="E125" s="24" t="s">
        <v>195</v>
      </c>
      <c r="F125" s="24" t="s">
        <v>330</v>
      </c>
      <c r="H125" s="24" t="s">
        <v>385</v>
      </c>
      <c r="I125" s="24" t="s">
        <v>505</v>
      </c>
      <c r="J125" s="24" t="str">
        <f t="shared" si="2"/>
        <v>秋田県北秋田市</v>
      </c>
      <c r="K125" s="24" t="s">
        <v>494</v>
      </c>
      <c r="L125" s="24" t="s">
        <v>506</v>
      </c>
      <c r="M125" s="24" t="str">
        <f t="shared" si="3"/>
        <v>埼玉県宮代町</v>
      </c>
    </row>
    <row r="126" spans="2:13" x14ac:dyDescent="0.25">
      <c r="B126" s="24" t="s">
        <v>192</v>
      </c>
      <c r="C126" s="24" t="s">
        <v>341</v>
      </c>
      <c r="E126" s="24" t="s">
        <v>195</v>
      </c>
      <c r="F126" s="24" t="s">
        <v>416</v>
      </c>
      <c r="H126" s="24" t="s">
        <v>385</v>
      </c>
      <c r="I126" s="24" t="s">
        <v>507</v>
      </c>
      <c r="J126" s="24" t="str">
        <f t="shared" si="2"/>
        <v>秋田県小坂町</v>
      </c>
      <c r="K126" s="24" t="s">
        <v>494</v>
      </c>
      <c r="L126" s="24" t="s">
        <v>508</v>
      </c>
      <c r="M126" s="24" t="str">
        <f t="shared" si="3"/>
        <v>埼玉県松伏町</v>
      </c>
    </row>
    <row r="127" spans="2:13" x14ac:dyDescent="0.25">
      <c r="B127" s="24" t="s">
        <v>192</v>
      </c>
      <c r="C127" s="24" t="s">
        <v>343</v>
      </c>
      <c r="E127" s="24" t="s">
        <v>195</v>
      </c>
      <c r="F127" s="24" t="s">
        <v>332</v>
      </c>
      <c r="H127" s="24" t="s">
        <v>385</v>
      </c>
      <c r="I127" s="24" t="s">
        <v>509</v>
      </c>
      <c r="J127" s="24" t="str">
        <f t="shared" si="2"/>
        <v>秋田県上小阿仁村</v>
      </c>
      <c r="K127" s="24" t="s">
        <v>510</v>
      </c>
      <c r="L127" s="24" t="s">
        <v>511</v>
      </c>
      <c r="M127" s="24" t="str">
        <f t="shared" si="3"/>
        <v>千葉県勝浦市</v>
      </c>
    </row>
    <row r="128" spans="2:13" x14ac:dyDescent="0.25">
      <c r="B128" s="24" t="s">
        <v>192</v>
      </c>
      <c r="C128" s="24" t="s">
        <v>345</v>
      </c>
      <c r="E128" s="24" t="s">
        <v>195</v>
      </c>
      <c r="F128" s="24" t="s">
        <v>418</v>
      </c>
      <c r="H128" s="24" t="s">
        <v>385</v>
      </c>
      <c r="I128" s="24" t="s">
        <v>512</v>
      </c>
      <c r="J128" s="24" t="str">
        <f t="shared" si="2"/>
        <v>秋田県藤里町</v>
      </c>
      <c r="K128" s="24" t="s">
        <v>510</v>
      </c>
      <c r="L128" s="24" t="s">
        <v>513</v>
      </c>
      <c r="M128" s="24" t="str">
        <f t="shared" si="3"/>
        <v>千葉県南房総市</v>
      </c>
    </row>
    <row r="129" spans="2:13" x14ac:dyDescent="0.25">
      <c r="B129" s="24" t="s">
        <v>192</v>
      </c>
      <c r="C129" s="24" t="s">
        <v>347</v>
      </c>
      <c r="E129" s="24" t="s">
        <v>334</v>
      </c>
      <c r="F129" s="24" t="s">
        <v>335</v>
      </c>
      <c r="H129" s="24" t="s">
        <v>385</v>
      </c>
      <c r="I129" s="24" t="s">
        <v>514</v>
      </c>
      <c r="J129" s="24" t="str">
        <f t="shared" si="2"/>
        <v>秋田県三種町</v>
      </c>
      <c r="K129" s="24" t="s">
        <v>510</v>
      </c>
      <c r="L129" s="24" t="s">
        <v>515</v>
      </c>
      <c r="M129" s="24" t="str">
        <f t="shared" si="3"/>
        <v>千葉県酒々井町</v>
      </c>
    </row>
    <row r="130" spans="2:13" x14ac:dyDescent="0.25">
      <c r="B130" s="24" t="s">
        <v>192</v>
      </c>
      <c r="C130" s="24" t="s">
        <v>351</v>
      </c>
      <c r="E130" s="24" t="s">
        <v>334</v>
      </c>
      <c r="F130" s="24" t="s">
        <v>420</v>
      </c>
      <c r="H130" s="24" t="s">
        <v>385</v>
      </c>
      <c r="I130" s="24" t="s">
        <v>516</v>
      </c>
      <c r="J130" s="24" t="str">
        <f t="shared" si="2"/>
        <v>秋田県八峰町</v>
      </c>
      <c r="K130" s="24" t="s">
        <v>510</v>
      </c>
      <c r="L130" s="24" t="s">
        <v>517</v>
      </c>
      <c r="M130" s="24" t="str">
        <f t="shared" si="3"/>
        <v>千葉県栄町</v>
      </c>
    </row>
    <row r="131" spans="2:13" x14ac:dyDescent="0.25">
      <c r="B131" s="24" t="s">
        <v>192</v>
      </c>
      <c r="C131" s="24" t="s">
        <v>354</v>
      </c>
      <c r="E131" s="24" t="s">
        <v>334</v>
      </c>
      <c r="F131" s="24" t="s">
        <v>422</v>
      </c>
      <c r="H131" s="24" t="s">
        <v>385</v>
      </c>
      <c r="I131" s="24" t="s">
        <v>518</v>
      </c>
      <c r="J131" s="24" t="str">
        <f t="shared" ref="J131:J194" si="4">H131&amp;I131</f>
        <v>秋田県五城目町</v>
      </c>
      <c r="K131" s="24" t="s">
        <v>510</v>
      </c>
      <c r="L131" s="24" t="s">
        <v>519</v>
      </c>
      <c r="M131" s="24" t="str">
        <f t="shared" ref="M131:M194" si="5">K131&amp;L131</f>
        <v>千葉県多古町</v>
      </c>
    </row>
    <row r="132" spans="2:13" x14ac:dyDescent="0.25">
      <c r="B132" s="24" t="s">
        <v>192</v>
      </c>
      <c r="C132" s="24" t="s">
        <v>520</v>
      </c>
      <c r="E132" s="24" t="s">
        <v>334</v>
      </c>
      <c r="F132" s="24" t="s">
        <v>424</v>
      </c>
      <c r="H132" s="24" t="s">
        <v>385</v>
      </c>
      <c r="I132" s="24" t="s">
        <v>521</v>
      </c>
      <c r="J132" s="24" t="str">
        <f t="shared" si="4"/>
        <v>秋田県八郎潟町</v>
      </c>
      <c r="K132" s="24" t="s">
        <v>510</v>
      </c>
      <c r="L132" s="24" t="s">
        <v>522</v>
      </c>
      <c r="M132" s="24" t="str">
        <f t="shared" si="5"/>
        <v>千葉県九十九里町</v>
      </c>
    </row>
    <row r="133" spans="2:13" x14ac:dyDescent="0.25">
      <c r="B133" s="24" t="s">
        <v>192</v>
      </c>
      <c r="C133" s="24" t="s">
        <v>356</v>
      </c>
      <c r="E133" s="24" t="s">
        <v>334</v>
      </c>
      <c r="F133" s="24" t="s">
        <v>426</v>
      </c>
      <c r="H133" s="24" t="s">
        <v>385</v>
      </c>
      <c r="I133" s="24" t="s">
        <v>523</v>
      </c>
      <c r="J133" s="24" t="str">
        <f t="shared" si="4"/>
        <v>秋田県大潟村</v>
      </c>
      <c r="K133" s="24" t="s">
        <v>510</v>
      </c>
      <c r="L133" s="24" t="s">
        <v>524</v>
      </c>
      <c r="M133" s="24" t="str">
        <f t="shared" si="5"/>
        <v>千葉県芝山町</v>
      </c>
    </row>
    <row r="134" spans="2:13" x14ac:dyDescent="0.25">
      <c r="B134" s="24" t="s">
        <v>192</v>
      </c>
      <c r="C134" s="24" t="s">
        <v>525</v>
      </c>
      <c r="E134" s="24" t="s">
        <v>334</v>
      </c>
      <c r="F134" s="24" t="s">
        <v>429</v>
      </c>
      <c r="H134" s="24" t="s">
        <v>385</v>
      </c>
      <c r="I134" s="24" t="s">
        <v>526</v>
      </c>
      <c r="J134" s="24" t="str">
        <f t="shared" si="4"/>
        <v>秋田県美郷町</v>
      </c>
      <c r="K134" s="24" t="s">
        <v>510</v>
      </c>
      <c r="L134" s="24" t="s">
        <v>527</v>
      </c>
      <c r="M134" s="24" t="str">
        <f t="shared" si="5"/>
        <v>千葉県横芝光町</v>
      </c>
    </row>
    <row r="135" spans="2:13" x14ac:dyDescent="0.25">
      <c r="B135" s="24" t="s">
        <v>192</v>
      </c>
      <c r="C135" s="24" t="s">
        <v>359</v>
      </c>
      <c r="E135" s="24" t="s">
        <v>334</v>
      </c>
      <c r="F135" s="24" t="s">
        <v>431</v>
      </c>
      <c r="H135" s="24" t="s">
        <v>385</v>
      </c>
      <c r="I135" s="24" t="s">
        <v>528</v>
      </c>
      <c r="J135" s="24" t="str">
        <f t="shared" si="4"/>
        <v>秋田県東成瀬村</v>
      </c>
      <c r="K135" s="24" t="s">
        <v>510</v>
      </c>
      <c r="L135" s="24" t="s">
        <v>529</v>
      </c>
      <c r="M135" s="24" t="str">
        <f t="shared" si="5"/>
        <v>千葉県長生村</v>
      </c>
    </row>
    <row r="136" spans="2:13" x14ac:dyDescent="0.25">
      <c r="B136" s="24" t="s">
        <v>192</v>
      </c>
      <c r="C136" s="24" t="s">
        <v>290</v>
      </c>
      <c r="E136" s="24" t="s">
        <v>334</v>
      </c>
      <c r="F136" s="24" t="s">
        <v>433</v>
      </c>
      <c r="H136" s="24" t="s">
        <v>390</v>
      </c>
      <c r="I136" s="24" t="s">
        <v>530</v>
      </c>
      <c r="J136" s="24" t="str">
        <f t="shared" si="4"/>
        <v>山形県山辺町</v>
      </c>
      <c r="K136" s="24" t="s">
        <v>510</v>
      </c>
      <c r="L136" s="24" t="s">
        <v>531</v>
      </c>
      <c r="M136" s="24" t="str">
        <f t="shared" si="5"/>
        <v>千葉県御宿町</v>
      </c>
    </row>
    <row r="137" spans="2:13" x14ac:dyDescent="0.25">
      <c r="B137" s="24" t="s">
        <v>192</v>
      </c>
      <c r="C137" s="24" t="s">
        <v>292</v>
      </c>
      <c r="E137" s="24" t="s">
        <v>334</v>
      </c>
      <c r="F137" s="24" t="s">
        <v>434</v>
      </c>
      <c r="H137" s="24" t="s">
        <v>390</v>
      </c>
      <c r="I137" s="24" t="s">
        <v>532</v>
      </c>
      <c r="J137" s="24" t="str">
        <f t="shared" si="4"/>
        <v>山形県中山町</v>
      </c>
      <c r="K137" s="24" t="s">
        <v>510</v>
      </c>
      <c r="L137" s="24" t="s">
        <v>533</v>
      </c>
      <c r="M137" s="24" t="str">
        <f t="shared" si="5"/>
        <v>千葉県鋸南町</v>
      </c>
    </row>
    <row r="138" spans="2:13" x14ac:dyDescent="0.25">
      <c r="B138" s="24" t="s">
        <v>192</v>
      </c>
      <c r="C138" s="24" t="s">
        <v>361</v>
      </c>
      <c r="E138" s="24" t="s">
        <v>334</v>
      </c>
      <c r="F138" s="24" t="s">
        <v>338</v>
      </c>
      <c r="H138" s="24" t="s">
        <v>390</v>
      </c>
      <c r="I138" s="24" t="s">
        <v>534</v>
      </c>
      <c r="J138" s="24" t="str">
        <f t="shared" si="4"/>
        <v>山形県河北町</v>
      </c>
      <c r="K138" s="24" t="s">
        <v>535</v>
      </c>
      <c r="L138" s="24" t="s">
        <v>536</v>
      </c>
      <c r="M138" s="24" t="str">
        <f t="shared" si="5"/>
        <v>東京都奥多摩町</v>
      </c>
    </row>
    <row r="139" spans="2:13" x14ac:dyDescent="0.25">
      <c r="B139" s="24" t="s">
        <v>192</v>
      </c>
      <c r="C139" s="24" t="s">
        <v>363</v>
      </c>
      <c r="E139" s="24" t="s">
        <v>334</v>
      </c>
      <c r="F139" s="24" t="s">
        <v>436</v>
      </c>
      <c r="H139" s="24" t="s">
        <v>390</v>
      </c>
      <c r="I139" s="24" t="s">
        <v>537</v>
      </c>
      <c r="J139" s="24" t="str">
        <f t="shared" si="4"/>
        <v>山形県朝日町</v>
      </c>
      <c r="K139" s="24" t="s">
        <v>538</v>
      </c>
      <c r="L139" s="24" t="s">
        <v>539</v>
      </c>
      <c r="M139" s="24" t="str">
        <f t="shared" si="5"/>
        <v>神奈川県南足柄市</v>
      </c>
    </row>
    <row r="140" spans="2:13" x14ac:dyDescent="0.25">
      <c r="B140" s="24" t="s">
        <v>192</v>
      </c>
      <c r="C140" s="24" t="s">
        <v>540</v>
      </c>
      <c r="E140" s="24" t="s">
        <v>334</v>
      </c>
      <c r="F140" s="24" t="s">
        <v>438</v>
      </c>
      <c r="H140" s="24" t="s">
        <v>390</v>
      </c>
      <c r="I140" s="24" t="s">
        <v>541</v>
      </c>
      <c r="J140" s="24" t="str">
        <f t="shared" si="4"/>
        <v>山形県大江町</v>
      </c>
      <c r="K140" s="24" t="s">
        <v>538</v>
      </c>
      <c r="L140" s="24" t="s">
        <v>542</v>
      </c>
      <c r="M140" s="24" t="str">
        <f t="shared" si="5"/>
        <v>神奈川県大磯町</v>
      </c>
    </row>
    <row r="141" spans="2:13" x14ac:dyDescent="0.25">
      <c r="B141" s="24" t="s">
        <v>192</v>
      </c>
      <c r="C141" s="24" t="s">
        <v>365</v>
      </c>
      <c r="E141" s="24" t="s">
        <v>334</v>
      </c>
      <c r="F141" s="24" t="s">
        <v>340</v>
      </c>
      <c r="H141" s="24" t="s">
        <v>390</v>
      </c>
      <c r="I141" s="24" t="s">
        <v>543</v>
      </c>
      <c r="J141" s="24" t="str">
        <f t="shared" si="4"/>
        <v>山形県鮭川村</v>
      </c>
      <c r="K141" s="24" t="s">
        <v>538</v>
      </c>
      <c r="L141" s="24" t="s">
        <v>544</v>
      </c>
      <c r="M141" s="24" t="str">
        <f t="shared" si="5"/>
        <v>神奈川県中井町</v>
      </c>
    </row>
    <row r="142" spans="2:13" x14ac:dyDescent="0.25">
      <c r="B142" s="24" t="s">
        <v>192</v>
      </c>
      <c r="C142" s="24" t="s">
        <v>295</v>
      </c>
      <c r="E142" s="24" t="s">
        <v>334</v>
      </c>
      <c r="F142" s="24" t="s">
        <v>440</v>
      </c>
      <c r="H142" s="24" t="s">
        <v>390</v>
      </c>
      <c r="I142" s="24" t="s">
        <v>545</v>
      </c>
      <c r="J142" s="24" t="str">
        <f t="shared" si="4"/>
        <v>山形県戸沢村</v>
      </c>
      <c r="K142" s="24" t="s">
        <v>538</v>
      </c>
      <c r="L142" s="24" t="s">
        <v>546</v>
      </c>
      <c r="M142" s="24" t="str">
        <f t="shared" si="5"/>
        <v>神奈川県箱根町</v>
      </c>
    </row>
    <row r="143" spans="2:13" x14ac:dyDescent="0.25">
      <c r="B143" s="24" t="s">
        <v>192</v>
      </c>
      <c r="C143" s="24" t="s">
        <v>367</v>
      </c>
      <c r="E143" s="24" t="s">
        <v>334</v>
      </c>
      <c r="F143" s="24" t="s">
        <v>342</v>
      </c>
      <c r="H143" s="24" t="s">
        <v>390</v>
      </c>
      <c r="I143" s="24" t="s">
        <v>547</v>
      </c>
      <c r="J143" s="24" t="str">
        <f t="shared" si="4"/>
        <v>山形県川西町</v>
      </c>
      <c r="K143" s="24" t="s">
        <v>538</v>
      </c>
      <c r="L143" s="24" t="s">
        <v>548</v>
      </c>
      <c r="M143" s="24" t="str">
        <f t="shared" si="5"/>
        <v>神奈川県真鶴町</v>
      </c>
    </row>
    <row r="144" spans="2:13" x14ac:dyDescent="0.25">
      <c r="B144" s="24" t="s">
        <v>192</v>
      </c>
      <c r="C144" s="24" t="s">
        <v>370</v>
      </c>
      <c r="E144" s="24" t="s">
        <v>334</v>
      </c>
      <c r="F144" s="24" t="s">
        <v>442</v>
      </c>
      <c r="H144" s="24" t="s">
        <v>390</v>
      </c>
      <c r="I144" s="24" t="s">
        <v>549</v>
      </c>
      <c r="J144" s="24" t="str">
        <f t="shared" si="4"/>
        <v>山形県小国町</v>
      </c>
      <c r="K144" s="24" t="s">
        <v>538</v>
      </c>
      <c r="L144" s="24" t="s">
        <v>550</v>
      </c>
      <c r="M144" s="24" t="str">
        <f t="shared" si="5"/>
        <v>神奈川県湯河原町</v>
      </c>
    </row>
    <row r="145" spans="2:13" x14ac:dyDescent="0.25">
      <c r="B145" s="24" t="s">
        <v>192</v>
      </c>
      <c r="C145" s="24" t="s">
        <v>298</v>
      </c>
      <c r="E145" s="24" t="s">
        <v>334</v>
      </c>
      <c r="F145" s="24" t="s">
        <v>444</v>
      </c>
      <c r="H145" s="24" t="s">
        <v>414</v>
      </c>
      <c r="I145" s="24" t="s">
        <v>551</v>
      </c>
      <c r="J145" s="24" t="str">
        <f t="shared" si="4"/>
        <v>福島県国見町</v>
      </c>
      <c r="K145" s="24" t="s">
        <v>552</v>
      </c>
      <c r="L145" s="24" t="s">
        <v>553</v>
      </c>
      <c r="M145" s="24" t="str">
        <f t="shared" si="5"/>
        <v>新潟県聖籠町</v>
      </c>
    </row>
    <row r="146" spans="2:13" x14ac:dyDescent="0.25">
      <c r="B146" s="24" t="s">
        <v>192</v>
      </c>
      <c r="C146" s="24" t="s">
        <v>372</v>
      </c>
      <c r="E146" s="24" t="s">
        <v>334</v>
      </c>
      <c r="F146" s="24" t="s">
        <v>344</v>
      </c>
      <c r="H146" s="24" t="s">
        <v>414</v>
      </c>
      <c r="I146" s="24" t="s">
        <v>554</v>
      </c>
      <c r="J146" s="24" t="str">
        <f t="shared" si="4"/>
        <v>福島県鏡石町</v>
      </c>
      <c r="K146" s="24" t="s">
        <v>552</v>
      </c>
      <c r="L146" s="24" t="s">
        <v>555</v>
      </c>
      <c r="M146" s="24" t="str">
        <f t="shared" si="5"/>
        <v>新潟県弥彦村</v>
      </c>
    </row>
    <row r="147" spans="2:13" x14ac:dyDescent="0.25">
      <c r="B147" s="24" t="s">
        <v>192</v>
      </c>
      <c r="C147" s="24" t="s">
        <v>374</v>
      </c>
      <c r="E147" s="24" t="s">
        <v>334</v>
      </c>
      <c r="F147" s="24" t="s">
        <v>446</v>
      </c>
      <c r="H147" s="24" t="s">
        <v>414</v>
      </c>
      <c r="I147" s="24" t="s">
        <v>556</v>
      </c>
      <c r="J147" s="24" t="str">
        <f t="shared" si="4"/>
        <v>福島県下郷町</v>
      </c>
      <c r="K147" s="24" t="s">
        <v>552</v>
      </c>
      <c r="L147" s="24" t="s">
        <v>557</v>
      </c>
      <c r="M147" s="24" t="str">
        <f t="shared" si="5"/>
        <v>新潟県阿賀町</v>
      </c>
    </row>
    <row r="148" spans="2:13" x14ac:dyDescent="0.25">
      <c r="B148" s="24" t="s">
        <v>192</v>
      </c>
      <c r="C148" s="24" t="s">
        <v>376</v>
      </c>
      <c r="E148" s="24" t="s">
        <v>334</v>
      </c>
      <c r="F148" s="24" t="s">
        <v>448</v>
      </c>
      <c r="H148" s="24" t="s">
        <v>414</v>
      </c>
      <c r="I148" s="24" t="s">
        <v>558</v>
      </c>
      <c r="J148" s="24" t="str">
        <f t="shared" si="4"/>
        <v>福島県檜枝岐村</v>
      </c>
      <c r="K148" s="24" t="s">
        <v>552</v>
      </c>
      <c r="L148" s="24" t="s">
        <v>559</v>
      </c>
      <c r="M148" s="24" t="str">
        <f t="shared" si="5"/>
        <v>新潟県粟島浦村</v>
      </c>
    </row>
    <row r="149" spans="2:13" x14ac:dyDescent="0.25">
      <c r="B149" s="24" t="s">
        <v>192</v>
      </c>
      <c r="C149" s="24" t="s">
        <v>301</v>
      </c>
      <c r="E149" s="24" t="s">
        <v>334</v>
      </c>
      <c r="F149" s="24" t="s">
        <v>450</v>
      </c>
      <c r="H149" s="24" t="s">
        <v>414</v>
      </c>
      <c r="I149" s="24" t="s">
        <v>560</v>
      </c>
      <c r="J149" s="24" t="str">
        <f t="shared" si="4"/>
        <v>福島県北塩原村</v>
      </c>
      <c r="K149" s="24" t="s">
        <v>561</v>
      </c>
      <c r="L149" s="24" t="s">
        <v>562</v>
      </c>
      <c r="M149" s="24" t="str">
        <f t="shared" si="5"/>
        <v>富山県上市町</v>
      </c>
    </row>
    <row r="150" spans="2:13" x14ac:dyDescent="0.25">
      <c r="B150" s="24" t="s">
        <v>192</v>
      </c>
      <c r="C150" s="24" t="s">
        <v>378</v>
      </c>
      <c r="E150" s="24" t="s">
        <v>334</v>
      </c>
      <c r="F150" s="24" t="s">
        <v>452</v>
      </c>
      <c r="H150" s="24" t="s">
        <v>414</v>
      </c>
      <c r="I150" s="24" t="s">
        <v>563</v>
      </c>
      <c r="J150" s="24" t="str">
        <f t="shared" si="4"/>
        <v>福島県湯川村</v>
      </c>
      <c r="K150" s="24" t="s">
        <v>561</v>
      </c>
      <c r="L150" s="24" t="s">
        <v>564</v>
      </c>
      <c r="M150" s="24" t="str">
        <f t="shared" si="5"/>
        <v>富山県立山町</v>
      </c>
    </row>
    <row r="151" spans="2:13" x14ac:dyDescent="0.25">
      <c r="B151" s="24" t="s">
        <v>192</v>
      </c>
      <c r="C151" s="24" t="s">
        <v>304</v>
      </c>
      <c r="E151" s="24" t="s">
        <v>334</v>
      </c>
      <c r="F151" s="24" t="s">
        <v>454</v>
      </c>
      <c r="H151" s="24" t="s">
        <v>414</v>
      </c>
      <c r="I151" s="24" t="s">
        <v>565</v>
      </c>
      <c r="J151" s="24" t="str">
        <f t="shared" si="4"/>
        <v>福島県柳津町</v>
      </c>
      <c r="K151" s="24" t="s">
        <v>561</v>
      </c>
      <c r="L151" s="24" t="s">
        <v>537</v>
      </c>
      <c r="M151" s="24" t="str">
        <f t="shared" si="5"/>
        <v>富山県朝日町</v>
      </c>
    </row>
    <row r="152" spans="2:13" x14ac:dyDescent="0.25">
      <c r="B152" s="24" t="s">
        <v>192</v>
      </c>
      <c r="C152" s="24" t="s">
        <v>306</v>
      </c>
      <c r="E152" s="24" t="s">
        <v>334</v>
      </c>
      <c r="F152" s="24" t="s">
        <v>456</v>
      </c>
      <c r="H152" s="24" t="s">
        <v>414</v>
      </c>
      <c r="I152" s="24" t="s">
        <v>566</v>
      </c>
      <c r="J152" s="24" t="str">
        <f t="shared" si="4"/>
        <v>福島県西郷村</v>
      </c>
      <c r="K152" s="24" t="s">
        <v>567</v>
      </c>
      <c r="L152" s="24" t="s">
        <v>568</v>
      </c>
      <c r="M152" s="24" t="str">
        <f t="shared" si="5"/>
        <v>石川県能美市</v>
      </c>
    </row>
    <row r="153" spans="2:13" x14ac:dyDescent="0.25">
      <c r="B153" s="24" t="s">
        <v>192</v>
      </c>
      <c r="C153" s="24" t="s">
        <v>380</v>
      </c>
      <c r="E153" s="24" t="s">
        <v>334</v>
      </c>
      <c r="F153" s="24" t="s">
        <v>458</v>
      </c>
      <c r="H153" s="24" t="s">
        <v>414</v>
      </c>
      <c r="I153" s="24" t="s">
        <v>569</v>
      </c>
      <c r="J153" s="24" t="str">
        <f t="shared" si="4"/>
        <v>福島県矢祭町</v>
      </c>
      <c r="K153" s="24" t="s">
        <v>570</v>
      </c>
      <c r="L153" s="24" t="s">
        <v>571</v>
      </c>
      <c r="M153" s="24" t="str">
        <f t="shared" si="5"/>
        <v>福井県永平寺町</v>
      </c>
    </row>
    <row r="154" spans="2:13" x14ac:dyDescent="0.25">
      <c r="B154" s="24" t="s">
        <v>192</v>
      </c>
      <c r="C154" s="24" t="s">
        <v>572</v>
      </c>
      <c r="E154" s="24" t="s">
        <v>334</v>
      </c>
      <c r="F154" s="24" t="s">
        <v>460</v>
      </c>
      <c r="H154" s="24" t="s">
        <v>414</v>
      </c>
      <c r="I154" s="24" t="s">
        <v>573</v>
      </c>
      <c r="J154" s="24" t="str">
        <f t="shared" si="4"/>
        <v>福島県塙町</v>
      </c>
      <c r="K154" s="24" t="s">
        <v>570</v>
      </c>
      <c r="L154" s="24" t="s">
        <v>574</v>
      </c>
      <c r="M154" s="24" t="str">
        <f t="shared" si="5"/>
        <v>福井県池田町</v>
      </c>
    </row>
    <row r="155" spans="2:13" x14ac:dyDescent="0.25">
      <c r="B155" s="24" t="s">
        <v>192</v>
      </c>
      <c r="C155" s="24" t="s">
        <v>382</v>
      </c>
      <c r="E155" s="24" t="s">
        <v>334</v>
      </c>
      <c r="F155" s="24" t="s">
        <v>346</v>
      </c>
      <c r="H155" s="24" t="s">
        <v>414</v>
      </c>
      <c r="I155" s="24" t="s">
        <v>575</v>
      </c>
      <c r="J155" s="24" t="str">
        <f t="shared" si="4"/>
        <v>福島県鮫川村</v>
      </c>
      <c r="K155" s="24" t="s">
        <v>570</v>
      </c>
      <c r="L155" s="24" t="s">
        <v>576</v>
      </c>
      <c r="M155" s="24" t="str">
        <f t="shared" si="5"/>
        <v>福井県南越前町</v>
      </c>
    </row>
    <row r="156" spans="2:13" x14ac:dyDescent="0.25">
      <c r="B156" s="24" t="s">
        <v>192</v>
      </c>
      <c r="C156" s="24" t="s">
        <v>384</v>
      </c>
      <c r="E156" s="24" t="s">
        <v>334</v>
      </c>
      <c r="F156" s="24" t="s">
        <v>462</v>
      </c>
      <c r="H156" s="24" t="s">
        <v>414</v>
      </c>
      <c r="I156" s="24" t="s">
        <v>577</v>
      </c>
      <c r="J156" s="24" t="str">
        <f t="shared" si="4"/>
        <v>福島県古殿町</v>
      </c>
      <c r="K156" s="24" t="s">
        <v>570</v>
      </c>
      <c r="L156" s="24" t="s">
        <v>578</v>
      </c>
      <c r="M156" s="24" t="str">
        <f t="shared" si="5"/>
        <v>福井県越前町</v>
      </c>
    </row>
    <row r="157" spans="2:13" x14ac:dyDescent="0.25">
      <c r="B157" s="24" t="s">
        <v>192</v>
      </c>
      <c r="C157" s="24" t="s">
        <v>579</v>
      </c>
      <c r="E157" s="24" t="s">
        <v>465</v>
      </c>
      <c r="F157" s="24" t="s">
        <v>466</v>
      </c>
      <c r="H157" s="24" t="s">
        <v>414</v>
      </c>
      <c r="I157" s="24" t="s">
        <v>580</v>
      </c>
      <c r="J157" s="24" t="str">
        <f t="shared" si="4"/>
        <v>福島県広野町</v>
      </c>
      <c r="K157" s="24" t="s">
        <v>570</v>
      </c>
      <c r="L157" s="24" t="s">
        <v>581</v>
      </c>
      <c r="M157" s="24" t="str">
        <f t="shared" si="5"/>
        <v>福井県美浜町</v>
      </c>
    </row>
    <row r="158" spans="2:13" x14ac:dyDescent="0.25">
      <c r="B158" s="24" t="s">
        <v>192</v>
      </c>
      <c r="C158" s="24" t="s">
        <v>387</v>
      </c>
      <c r="E158" s="24" t="s">
        <v>348</v>
      </c>
      <c r="F158" s="24" t="s">
        <v>349</v>
      </c>
      <c r="H158" s="24" t="s">
        <v>414</v>
      </c>
      <c r="I158" s="24" t="s">
        <v>582</v>
      </c>
      <c r="J158" s="24" t="str">
        <f t="shared" si="4"/>
        <v>福島県楢葉町</v>
      </c>
      <c r="K158" s="24" t="s">
        <v>570</v>
      </c>
      <c r="L158" s="24" t="s">
        <v>583</v>
      </c>
      <c r="M158" s="24" t="str">
        <f t="shared" si="5"/>
        <v>福井県高浜町</v>
      </c>
    </row>
    <row r="159" spans="2:13" x14ac:dyDescent="0.25">
      <c r="B159" s="24" t="s">
        <v>192</v>
      </c>
      <c r="C159" s="24" t="s">
        <v>389</v>
      </c>
      <c r="E159" s="24" t="s">
        <v>348</v>
      </c>
      <c r="F159" s="24" t="s">
        <v>468</v>
      </c>
      <c r="H159" s="24" t="s">
        <v>414</v>
      </c>
      <c r="I159" s="24" t="s">
        <v>584</v>
      </c>
      <c r="J159" s="24" t="str">
        <f t="shared" si="4"/>
        <v>福島県大熊町</v>
      </c>
      <c r="K159" s="24" t="s">
        <v>570</v>
      </c>
      <c r="L159" s="24" t="s">
        <v>585</v>
      </c>
      <c r="M159" s="24" t="str">
        <f t="shared" si="5"/>
        <v>福井県若狭町</v>
      </c>
    </row>
    <row r="160" spans="2:13" x14ac:dyDescent="0.25">
      <c r="B160" s="24" t="s">
        <v>192</v>
      </c>
      <c r="C160" s="24" t="s">
        <v>586</v>
      </c>
      <c r="E160" s="24" t="s">
        <v>348</v>
      </c>
      <c r="F160" s="24" t="s">
        <v>352</v>
      </c>
      <c r="H160" s="24" t="s">
        <v>414</v>
      </c>
      <c r="I160" s="24" t="s">
        <v>587</v>
      </c>
      <c r="J160" s="24" t="str">
        <f t="shared" si="4"/>
        <v>福島県新地町</v>
      </c>
      <c r="K160" s="24" t="s">
        <v>588</v>
      </c>
      <c r="L160" s="24" t="s">
        <v>589</v>
      </c>
      <c r="M160" s="24" t="str">
        <f t="shared" si="5"/>
        <v>山梨県甲州市</v>
      </c>
    </row>
    <row r="161" spans="2:13" x14ac:dyDescent="0.25">
      <c r="B161" s="24" t="s">
        <v>192</v>
      </c>
      <c r="C161" s="24" t="s">
        <v>590</v>
      </c>
      <c r="E161" s="24" t="s">
        <v>348</v>
      </c>
      <c r="F161" s="24" t="s">
        <v>355</v>
      </c>
      <c r="H161" s="24" t="s">
        <v>463</v>
      </c>
      <c r="I161" s="24" t="s">
        <v>591</v>
      </c>
      <c r="J161" s="24" t="str">
        <f t="shared" si="4"/>
        <v>茨城県かすみがうら市</v>
      </c>
      <c r="K161" s="24" t="s">
        <v>588</v>
      </c>
      <c r="L161" s="24" t="s">
        <v>592</v>
      </c>
      <c r="M161" s="24" t="str">
        <f t="shared" si="5"/>
        <v>山梨県市川三郷町</v>
      </c>
    </row>
    <row r="162" spans="2:13" x14ac:dyDescent="0.25">
      <c r="B162" s="24" t="s">
        <v>192</v>
      </c>
      <c r="C162" s="24" t="s">
        <v>309</v>
      </c>
      <c r="E162" s="24" t="s">
        <v>348</v>
      </c>
      <c r="F162" s="24" t="s">
        <v>470</v>
      </c>
      <c r="H162" s="24" t="s">
        <v>463</v>
      </c>
      <c r="I162" s="24" t="s">
        <v>593</v>
      </c>
      <c r="J162" s="24" t="str">
        <f t="shared" si="4"/>
        <v>茨城県大洗町</v>
      </c>
      <c r="K162" s="24" t="s">
        <v>588</v>
      </c>
      <c r="L162" s="24" t="s">
        <v>460</v>
      </c>
      <c r="M162" s="24" t="str">
        <f t="shared" si="5"/>
        <v>山梨県南部町</v>
      </c>
    </row>
    <row r="163" spans="2:13" x14ac:dyDescent="0.25">
      <c r="B163" s="24" t="s">
        <v>192</v>
      </c>
      <c r="C163" s="24" t="s">
        <v>312</v>
      </c>
      <c r="E163" s="24" t="s">
        <v>348</v>
      </c>
      <c r="F163" s="24" t="s">
        <v>472</v>
      </c>
      <c r="H163" s="24" t="s">
        <v>463</v>
      </c>
      <c r="I163" s="24" t="s">
        <v>594</v>
      </c>
      <c r="J163" s="24" t="str">
        <f t="shared" si="4"/>
        <v>茨城県城里町</v>
      </c>
      <c r="K163" s="24" t="s">
        <v>588</v>
      </c>
      <c r="L163" s="24" t="s">
        <v>595</v>
      </c>
      <c r="M163" s="24" t="str">
        <f t="shared" si="5"/>
        <v>山梨県富士河口湖町</v>
      </c>
    </row>
    <row r="164" spans="2:13" x14ac:dyDescent="0.25">
      <c r="B164" s="24" t="s">
        <v>192</v>
      </c>
      <c r="C164" s="24" t="s">
        <v>315</v>
      </c>
      <c r="E164" s="24" t="s">
        <v>348</v>
      </c>
      <c r="F164" s="24" t="s">
        <v>474</v>
      </c>
      <c r="H164" s="24" t="s">
        <v>463</v>
      </c>
      <c r="I164" s="24" t="s">
        <v>596</v>
      </c>
      <c r="J164" s="24" t="str">
        <f t="shared" si="4"/>
        <v>茨城県美浦村</v>
      </c>
      <c r="K164" s="24" t="s">
        <v>588</v>
      </c>
      <c r="L164" s="24" t="s">
        <v>597</v>
      </c>
      <c r="M164" s="24" t="str">
        <f t="shared" si="5"/>
        <v>山梨県小菅村</v>
      </c>
    </row>
    <row r="165" spans="2:13" x14ac:dyDescent="0.25">
      <c r="B165" s="24" t="s">
        <v>192</v>
      </c>
      <c r="C165" s="24" t="s">
        <v>392</v>
      </c>
      <c r="E165" s="24" t="s">
        <v>348</v>
      </c>
      <c r="F165" s="24" t="s">
        <v>357</v>
      </c>
      <c r="H165" s="24" t="s">
        <v>463</v>
      </c>
      <c r="I165" s="24" t="s">
        <v>598</v>
      </c>
      <c r="J165" s="24" t="str">
        <f t="shared" si="4"/>
        <v>茨城県河内町</v>
      </c>
      <c r="K165" s="24" t="s">
        <v>599</v>
      </c>
      <c r="L165" s="24" t="s">
        <v>600</v>
      </c>
      <c r="M165" s="24" t="str">
        <f t="shared" si="5"/>
        <v>長野県佐久穂町</v>
      </c>
    </row>
    <row r="166" spans="2:13" x14ac:dyDescent="0.25">
      <c r="B166" s="24" t="s">
        <v>192</v>
      </c>
      <c r="C166" s="24" t="s">
        <v>395</v>
      </c>
      <c r="E166" s="24" t="s">
        <v>348</v>
      </c>
      <c r="F166" s="24" t="s">
        <v>477</v>
      </c>
      <c r="H166" s="24" t="s">
        <v>463</v>
      </c>
      <c r="I166" s="24" t="s">
        <v>601</v>
      </c>
      <c r="J166" s="24" t="str">
        <f t="shared" si="4"/>
        <v>茨城県八千代町</v>
      </c>
      <c r="K166" s="24" t="s">
        <v>599</v>
      </c>
      <c r="L166" s="24" t="s">
        <v>602</v>
      </c>
      <c r="M166" s="24" t="str">
        <f t="shared" si="5"/>
        <v>長野県長和町</v>
      </c>
    </row>
    <row r="167" spans="2:13" x14ac:dyDescent="0.25">
      <c r="B167" s="24" t="s">
        <v>192</v>
      </c>
      <c r="C167" s="24" t="s">
        <v>603</v>
      </c>
      <c r="E167" s="24" t="s">
        <v>348</v>
      </c>
      <c r="F167" s="24" t="s">
        <v>479</v>
      </c>
      <c r="H167" s="24" t="s">
        <v>475</v>
      </c>
      <c r="I167" s="24" t="s">
        <v>604</v>
      </c>
      <c r="J167" s="24" t="str">
        <f t="shared" si="4"/>
        <v>栃木県上三川町</v>
      </c>
      <c r="K167" s="24" t="s">
        <v>599</v>
      </c>
      <c r="L167" s="24" t="s">
        <v>605</v>
      </c>
      <c r="M167" s="24" t="str">
        <f t="shared" si="5"/>
        <v>長野県富士見町</v>
      </c>
    </row>
    <row r="168" spans="2:13" x14ac:dyDescent="0.25">
      <c r="B168" s="24" t="s">
        <v>192</v>
      </c>
      <c r="C168" s="24" t="s">
        <v>318</v>
      </c>
      <c r="E168" s="24" t="s">
        <v>348</v>
      </c>
      <c r="F168" s="24" t="s">
        <v>481</v>
      </c>
      <c r="H168" s="24" t="s">
        <v>475</v>
      </c>
      <c r="I168" s="24" t="s">
        <v>606</v>
      </c>
      <c r="J168" s="24" t="str">
        <f t="shared" si="4"/>
        <v>栃木県益子町</v>
      </c>
      <c r="K168" s="24" t="s">
        <v>599</v>
      </c>
      <c r="L168" s="24" t="s">
        <v>607</v>
      </c>
      <c r="M168" s="24" t="str">
        <f t="shared" si="5"/>
        <v>長野県南箕輪村</v>
      </c>
    </row>
    <row r="169" spans="2:13" x14ac:dyDescent="0.25">
      <c r="B169" s="24" t="s">
        <v>192</v>
      </c>
      <c r="C169" s="24" t="s">
        <v>321</v>
      </c>
      <c r="E169" s="24" t="s">
        <v>348</v>
      </c>
      <c r="F169" s="24" t="s">
        <v>360</v>
      </c>
      <c r="H169" s="24" t="s">
        <v>475</v>
      </c>
      <c r="I169" s="24" t="s">
        <v>608</v>
      </c>
      <c r="J169" s="24" t="str">
        <f t="shared" si="4"/>
        <v>栃木県芳賀町</v>
      </c>
      <c r="K169" s="24" t="s">
        <v>599</v>
      </c>
      <c r="L169" s="24" t="s">
        <v>609</v>
      </c>
      <c r="M169" s="24" t="str">
        <f t="shared" si="5"/>
        <v>長野県中川村</v>
      </c>
    </row>
    <row r="170" spans="2:13" x14ac:dyDescent="0.25">
      <c r="B170" s="24" t="s">
        <v>192</v>
      </c>
      <c r="C170" s="24" t="s">
        <v>398</v>
      </c>
      <c r="E170" s="24" t="s">
        <v>348</v>
      </c>
      <c r="F170" s="24" t="s">
        <v>484</v>
      </c>
      <c r="H170" s="24" t="s">
        <v>475</v>
      </c>
      <c r="I170" s="24" t="s">
        <v>610</v>
      </c>
      <c r="J170" s="24" t="str">
        <f t="shared" si="4"/>
        <v>栃木県野木町</v>
      </c>
      <c r="K170" s="24" t="s">
        <v>599</v>
      </c>
      <c r="L170" s="24" t="s">
        <v>611</v>
      </c>
      <c r="M170" s="24" t="str">
        <f t="shared" si="5"/>
        <v>長野県宮田村</v>
      </c>
    </row>
    <row r="171" spans="2:13" x14ac:dyDescent="0.25">
      <c r="B171" s="24" t="s">
        <v>192</v>
      </c>
      <c r="C171" s="24" t="s">
        <v>400</v>
      </c>
      <c r="E171" s="24" t="s">
        <v>348</v>
      </c>
      <c r="F171" s="24" t="s">
        <v>486</v>
      </c>
      <c r="H171" s="24" t="s">
        <v>475</v>
      </c>
      <c r="I171" s="24" t="s">
        <v>612</v>
      </c>
      <c r="J171" s="24" t="str">
        <f t="shared" si="4"/>
        <v>栃木県塩谷町</v>
      </c>
      <c r="K171" s="24" t="s">
        <v>599</v>
      </c>
      <c r="L171" s="24" t="s">
        <v>613</v>
      </c>
      <c r="M171" s="24" t="str">
        <f t="shared" si="5"/>
        <v>長野県松川町</v>
      </c>
    </row>
    <row r="172" spans="2:13" x14ac:dyDescent="0.25">
      <c r="B172" s="24" t="s">
        <v>192</v>
      </c>
      <c r="C172" s="24" t="s">
        <v>614</v>
      </c>
      <c r="E172" s="24" t="s">
        <v>348</v>
      </c>
      <c r="F172" s="24" t="s">
        <v>488</v>
      </c>
      <c r="H172" s="24" t="s">
        <v>475</v>
      </c>
      <c r="I172" s="24" t="s">
        <v>615</v>
      </c>
      <c r="J172" s="24" t="str">
        <f t="shared" si="4"/>
        <v>栃木県高根沢町</v>
      </c>
      <c r="K172" s="24" t="s">
        <v>599</v>
      </c>
      <c r="L172" s="24" t="s">
        <v>616</v>
      </c>
      <c r="M172" s="24" t="str">
        <f t="shared" si="5"/>
        <v>長野県下條村</v>
      </c>
    </row>
    <row r="173" spans="2:13" x14ac:dyDescent="0.25">
      <c r="B173" s="24" t="s">
        <v>192</v>
      </c>
      <c r="C173" s="24" t="s">
        <v>574</v>
      </c>
      <c r="E173" s="24" t="s">
        <v>348</v>
      </c>
      <c r="F173" s="24" t="s">
        <v>362</v>
      </c>
      <c r="H173" s="24" t="s">
        <v>475</v>
      </c>
      <c r="I173" s="24" t="s">
        <v>617</v>
      </c>
      <c r="J173" s="24" t="str">
        <f t="shared" si="4"/>
        <v>栃木県那珂川町</v>
      </c>
      <c r="K173" s="24" t="s">
        <v>599</v>
      </c>
      <c r="L173" s="24" t="s">
        <v>618</v>
      </c>
      <c r="M173" s="24" t="str">
        <f t="shared" si="5"/>
        <v>長野県大鹿村</v>
      </c>
    </row>
    <row r="174" spans="2:13" x14ac:dyDescent="0.25">
      <c r="B174" s="24" t="s">
        <v>192</v>
      </c>
      <c r="C174" s="24" t="s">
        <v>402</v>
      </c>
      <c r="E174" s="24" t="s">
        <v>348</v>
      </c>
      <c r="F174" s="24" t="s">
        <v>364</v>
      </c>
      <c r="H174" s="24" t="s">
        <v>482</v>
      </c>
      <c r="I174" s="24" t="s">
        <v>619</v>
      </c>
      <c r="J174" s="24" t="str">
        <f t="shared" si="4"/>
        <v>群馬県榛東村</v>
      </c>
      <c r="K174" s="24" t="s">
        <v>599</v>
      </c>
      <c r="L174" s="24" t="s">
        <v>620</v>
      </c>
      <c r="M174" s="24" t="str">
        <f t="shared" si="5"/>
        <v>長野県南木曽町</v>
      </c>
    </row>
    <row r="175" spans="2:13" x14ac:dyDescent="0.25">
      <c r="B175" s="24" t="s">
        <v>192</v>
      </c>
      <c r="C175" s="24" t="s">
        <v>404</v>
      </c>
      <c r="E175" s="24" t="s">
        <v>348</v>
      </c>
      <c r="F175" s="24" t="s">
        <v>366</v>
      </c>
      <c r="H175" s="24" t="s">
        <v>482</v>
      </c>
      <c r="I175" s="24" t="s">
        <v>621</v>
      </c>
      <c r="J175" s="24" t="str">
        <f t="shared" si="4"/>
        <v>群馬県上野村</v>
      </c>
      <c r="K175" s="24" t="s">
        <v>599</v>
      </c>
      <c r="L175" s="24" t="s">
        <v>622</v>
      </c>
      <c r="M175" s="24" t="str">
        <f t="shared" si="5"/>
        <v>長野県木祖村</v>
      </c>
    </row>
    <row r="176" spans="2:13" x14ac:dyDescent="0.25">
      <c r="B176" s="24" t="s">
        <v>192</v>
      </c>
      <c r="C176" s="24" t="s">
        <v>623</v>
      </c>
      <c r="E176" s="24" t="s">
        <v>368</v>
      </c>
      <c r="F176" s="24" t="s">
        <v>369</v>
      </c>
      <c r="H176" s="24" t="s">
        <v>482</v>
      </c>
      <c r="I176" s="24" t="s">
        <v>624</v>
      </c>
      <c r="J176" s="24" t="str">
        <f t="shared" si="4"/>
        <v>群馬県神流町</v>
      </c>
      <c r="K176" s="24" t="s">
        <v>599</v>
      </c>
      <c r="L176" s="24" t="s">
        <v>625</v>
      </c>
      <c r="M176" s="24" t="str">
        <f t="shared" si="5"/>
        <v>長野県麻績村</v>
      </c>
    </row>
    <row r="177" spans="2:13" x14ac:dyDescent="0.25">
      <c r="B177" s="24" t="s">
        <v>192</v>
      </c>
      <c r="C177" s="24" t="s">
        <v>406</v>
      </c>
      <c r="E177" s="24" t="s">
        <v>368</v>
      </c>
      <c r="F177" s="24" t="s">
        <v>490</v>
      </c>
      <c r="H177" s="24" t="s">
        <v>482</v>
      </c>
      <c r="I177" s="24" t="s">
        <v>626</v>
      </c>
      <c r="J177" s="24" t="str">
        <f t="shared" si="4"/>
        <v>群馬県下仁田町</v>
      </c>
      <c r="K177" s="24" t="s">
        <v>599</v>
      </c>
      <c r="L177" s="24" t="s">
        <v>627</v>
      </c>
      <c r="M177" s="24" t="str">
        <f t="shared" si="5"/>
        <v>長野県生坂村</v>
      </c>
    </row>
    <row r="178" spans="2:13" x14ac:dyDescent="0.25">
      <c r="B178" s="24" t="s">
        <v>192</v>
      </c>
      <c r="C178" s="24" t="s">
        <v>408</v>
      </c>
      <c r="E178" s="24" t="s">
        <v>368</v>
      </c>
      <c r="F178" s="24" t="s">
        <v>371</v>
      </c>
      <c r="H178" s="24" t="s">
        <v>482</v>
      </c>
      <c r="I178" s="24" t="s">
        <v>628</v>
      </c>
      <c r="J178" s="24" t="str">
        <f t="shared" si="4"/>
        <v>群馬県南牧村</v>
      </c>
      <c r="K178" s="24" t="s">
        <v>599</v>
      </c>
      <c r="L178" s="24" t="s">
        <v>629</v>
      </c>
      <c r="M178" s="24" t="str">
        <f t="shared" si="5"/>
        <v>長野県朝日村</v>
      </c>
    </row>
    <row r="179" spans="2:13" x14ac:dyDescent="0.25">
      <c r="B179" s="24" t="s">
        <v>192</v>
      </c>
      <c r="C179" s="24" t="s">
        <v>630</v>
      </c>
      <c r="E179" s="24" t="s">
        <v>368</v>
      </c>
      <c r="F179" s="24" t="s">
        <v>373</v>
      </c>
      <c r="H179" s="24" t="s">
        <v>482</v>
      </c>
      <c r="I179" s="24" t="s">
        <v>631</v>
      </c>
      <c r="J179" s="24" t="str">
        <f t="shared" si="4"/>
        <v>群馬県長野原町</v>
      </c>
      <c r="K179" s="24" t="s">
        <v>599</v>
      </c>
      <c r="L179" s="24" t="s">
        <v>632</v>
      </c>
      <c r="M179" s="24" t="str">
        <f t="shared" si="5"/>
        <v>長野県筑北村</v>
      </c>
    </row>
    <row r="180" spans="2:13" x14ac:dyDescent="0.25">
      <c r="B180" s="24" t="s">
        <v>192</v>
      </c>
      <c r="C180" s="24" t="s">
        <v>633</v>
      </c>
      <c r="E180" s="24" t="s">
        <v>368</v>
      </c>
      <c r="F180" s="24" t="s">
        <v>491</v>
      </c>
      <c r="H180" s="24" t="s">
        <v>482</v>
      </c>
      <c r="I180" s="24" t="s">
        <v>634</v>
      </c>
      <c r="J180" s="24" t="str">
        <f t="shared" si="4"/>
        <v>群馬県嬬恋村</v>
      </c>
      <c r="K180" s="24" t="s">
        <v>599</v>
      </c>
      <c r="L180" s="24" t="s">
        <v>635</v>
      </c>
      <c r="M180" s="24" t="str">
        <f t="shared" si="5"/>
        <v>長野県松川村</v>
      </c>
    </row>
    <row r="181" spans="2:13" x14ac:dyDescent="0.25">
      <c r="B181" s="24" t="s">
        <v>192</v>
      </c>
      <c r="C181" s="24" t="s">
        <v>410</v>
      </c>
      <c r="E181" s="24" t="s">
        <v>368</v>
      </c>
      <c r="F181" s="24" t="s">
        <v>375</v>
      </c>
      <c r="H181" s="24" t="s">
        <v>482</v>
      </c>
      <c r="I181" s="24" t="s">
        <v>636</v>
      </c>
      <c r="J181" s="24" t="str">
        <f t="shared" si="4"/>
        <v>群馬県高山村</v>
      </c>
      <c r="K181" s="24" t="s">
        <v>599</v>
      </c>
      <c r="L181" s="24" t="s">
        <v>637</v>
      </c>
      <c r="M181" s="24" t="str">
        <f t="shared" si="5"/>
        <v>長野県小谷村</v>
      </c>
    </row>
    <row r="182" spans="2:13" x14ac:dyDescent="0.25">
      <c r="B182" s="24" t="s">
        <v>192</v>
      </c>
      <c r="C182" s="24" t="s">
        <v>324</v>
      </c>
      <c r="E182" s="24" t="s">
        <v>368</v>
      </c>
      <c r="F182" s="24" t="s">
        <v>493</v>
      </c>
      <c r="H182" s="24" t="s">
        <v>482</v>
      </c>
      <c r="I182" s="24" t="s">
        <v>638</v>
      </c>
      <c r="J182" s="24" t="str">
        <f t="shared" si="4"/>
        <v>群馬県片品村</v>
      </c>
      <c r="K182" s="24" t="s">
        <v>599</v>
      </c>
      <c r="L182" s="24" t="s">
        <v>639</v>
      </c>
      <c r="M182" s="24" t="str">
        <f t="shared" si="5"/>
        <v>長野県山ノ内町</v>
      </c>
    </row>
    <row r="183" spans="2:13" x14ac:dyDescent="0.25">
      <c r="B183" s="24" t="s">
        <v>192</v>
      </c>
      <c r="C183" s="24" t="s">
        <v>327</v>
      </c>
      <c r="E183" s="24" t="s">
        <v>368</v>
      </c>
      <c r="F183" s="24" t="s">
        <v>377</v>
      </c>
      <c r="H183" s="24" t="s">
        <v>482</v>
      </c>
      <c r="I183" s="24" t="s">
        <v>640</v>
      </c>
      <c r="J183" s="24" t="str">
        <f t="shared" si="4"/>
        <v>群馬県川場村</v>
      </c>
      <c r="K183" s="24" t="s">
        <v>599</v>
      </c>
      <c r="L183" s="24" t="s">
        <v>641</v>
      </c>
      <c r="M183" s="24" t="str">
        <f t="shared" si="5"/>
        <v>長野県木島平村</v>
      </c>
    </row>
    <row r="184" spans="2:13" x14ac:dyDescent="0.25">
      <c r="B184" s="24" t="s">
        <v>192</v>
      </c>
      <c r="C184" s="24" t="s">
        <v>413</v>
      </c>
      <c r="E184" s="24" t="s">
        <v>368</v>
      </c>
      <c r="F184" s="24" t="s">
        <v>379</v>
      </c>
      <c r="H184" s="24" t="s">
        <v>482</v>
      </c>
      <c r="I184" s="24" t="s">
        <v>642</v>
      </c>
      <c r="J184" s="24" t="str">
        <f t="shared" si="4"/>
        <v>群馬県みなかみ町</v>
      </c>
      <c r="K184" s="24" t="s">
        <v>599</v>
      </c>
      <c r="L184" s="24" t="s">
        <v>643</v>
      </c>
      <c r="M184" s="24" t="str">
        <f t="shared" si="5"/>
        <v>長野県飯綱町</v>
      </c>
    </row>
    <row r="185" spans="2:13" x14ac:dyDescent="0.25">
      <c r="B185" s="24" t="s">
        <v>192</v>
      </c>
      <c r="C185" s="24" t="s">
        <v>330</v>
      </c>
      <c r="E185" s="24" t="s">
        <v>368</v>
      </c>
      <c r="F185" s="24" t="s">
        <v>381</v>
      </c>
      <c r="H185" s="24" t="s">
        <v>482</v>
      </c>
      <c r="I185" s="24" t="s">
        <v>644</v>
      </c>
      <c r="J185" s="24" t="str">
        <f t="shared" si="4"/>
        <v>群馬県板倉町</v>
      </c>
      <c r="K185" s="24" t="s">
        <v>599</v>
      </c>
      <c r="L185" s="24" t="s">
        <v>645</v>
      </c>
      <c r="M185" s="24" t="str">
        <f t="shared" si="5"/>
        <v>長野県栄村</v>
      </c>
    </row>
    <row r="186" spans="2:13" x14ac:dyDescent="0.25">
      <c r="B186" s="24" t="s">
        <v>192</v>
      </c>
      <c r="C186" s="24" t="s">
        <v>416</v>
      </c>
      <c r="E186" s="24" t="s">
        <v>368</v>
      </c>
      <c r="F186" s="24" t="s">
        <v>496</v>
      </c>
      <c r="H186" s="24" t="s">
        <v>482</v>
      </c>
      <c r="I186" s="24" t="s">
        <v>646</v>
      </c>
      <c r="J186" s="24" t="str">
        <f t="shared" si="4"/>
        <v>群馬県明和町</v>
      </c>
      <c r="K186" s="24" t="s">
        <v>647</v>
      </c>
      <c r="L186" s="24" t="s">
        <v>648</v>
      </c>
      <c r="M186" s="24" t="str">
        <f t="shared" si="5"/>
        <v>岐阜県笠松町</v>
      </c>
    </row>
    <row r="187" spans="2:13" x14ac:dyDescent="0.25">
      <c r="B187" s="24" t="s">
        <v>192</v>
      </c>
      <c r="C187" s="24" t="s">
        <v>649</v>
      </c>
      <c r="E187" s="24" t="s">
        <v>368</v>
      </c>
      <c r="F187" s="24" t="s">
        <v>498</v>
      </c>
      <c r="H187" s="24" t="s">
        <v>482</v>
      </c>
      <c r="I187" s="24" t="s">
        <v>650</v>
      </c>
      <c r="J187" s="24" t="str">
        <f t="shared" si="4"/>
        <v>群馬県邑楽町</v>
      </c>
      <c r="K187" s="24" t="s">
        <v>647</v>
      </c>
      <c r="L187" s="24" t="s">
        <v>651</v>
      </c>
      <c r="M187" s="24" t="str">
        <f t="shared" si="5"/>
        <v>岐阜県関ケ原町</v>
      </c>
    </row>
    <row r="188" spans="2:13" x14ac:dyDescent="0.25">
      <c r="B188" s="24" t="s">
        <v>192</v>
      </c>
      <c r="C188" s="24" t="s">
        <v>332</v>
      </c>
      <c r="E188" s="24" t="s">
        <v>368</v>
      </c>
      <c r="F188" s="24" t="s">
        <v>383</v>
      </c>
      <c r="H188" s="24" t="s">
        <v>494</v>
      </c>
      <c r="I188" s="24" t="s">
        <v>652</v>
      </c>
      <c r="J188" s="24" t="str">
        <f t="shared" si="4"/>
        <v>埼玉県越生町</v>
      </c>
      <c r="K188" s="24" t="s">
        <v>647</v>
      </c>
      <c r="L188" s="24" t="s">
        <v>653</v>
      </c>
      <c r="M188" s="24" t="str">
        <f t="shared" si="5"/>
        <v>岐阜県神戸町</v>
      </c>
    </row>
    <row r="189" spans="2:13" x14ac:dyDescent="0.25">
      <c r="B189" s="24" t="s">
        <v>192</v>
      </c>
      <c r="C189" s="24" t="s">
        <v>418</v>
      </c>
      <c r="E189" s="24" t="s">
        <v>368</v>
      </c>
      <c r="F189" s="24" t="s">
        <v>500</v>
      </c>
      <c r="H189" s="24" t="s">
        <v>494</v>
      </c>
      <c r="I189" s="24" t="s">
        <v>654</v>
      </c>
      <c r="J189" s="24" t="str">
        <f t="shared" si="4"/>
        <v>埼玉県滑川町</v>
      </c>
      <c r="K189" s="24" t="s">
        <v>647</v>
      </c>
      <c r="L189" s="24" t="s">
        <v>655</v>
      </c>
      <c r="M189" s="24" t="str">
        <f t="shared" si="5"/>
        <v>岐阜県安八町</v>
      </c>
    </row>
    <row r="190" spans="2:13" x14ac:dyDescent="0.25">
      <c r="B190" s="24" t="s">
        <v>334</v>
      </c>
      <c r="C190" s="24" t="s">
        <v>656</v>
      </c>
      <c r="E190" s="24" t="s">
        <v>368</v>
      </c>
      <c r="F190" s="24" t="s">
        <v>502</v>
      </c>
      <c r="H190" s="24" t="s">
        <v>494</v>
      </c>
      <c r="I190" s="24" t="s">
        <v>657</v>
      </c>
      <c r="J190" s="24" t="str">
        <f t="shared" si="4"/>
        <v>埼玉県小川町</v>
      </c>
      <c r="K190" s="24" t="s">
        <v>647</v>
      </c>
      <c r="L190" s="24" t="s">
        <v>574</v>
      </c>
      <c r="M190" s="24" t="str">
        <f t="shared" si="5"/>
        <v>岐阜県池田町</v>
      </c>
    </row>
    <row r="191" spans="2:13" x14ac:dyDescent="0.25">
      <c r="B191" s="24" t="s">
        <v>334</v>
      </c>
      <c r="C191" s="24" t="s">
        <v>658</v>
      </c>
      <c r="E191" s="24" t="s">
        <v>368</v>
      </c>
      <c r="F191" s="24" t="s">
        <v>503</v>
      </c>
      <c r="H191" s="24" t="s">
        <v>494</v>
      </c>
      <c r="I191" s="24" t="s">
        <v>659</v>
      </c>
      <c r="J191" s="24" t="str">
        <f t="shared" si="4"/>
        <v>埼玉県吉見町</v>
      </c>
      <c r="K191" s="24" t="s">
        <v>647</v>
      </c>
      <c r="L191" s="24" t="s">
        <v>660</v>
      </c>
      <c r="M191" s="24" t="str">
        <f t="shared" si="5"/>
        <v>岐阜県坂祝町</v>
      </c>
    </row>
    <row r="192" spans="2:13" x14ac:dyDescent="0.25">
      <c r="B192" s="24" t="s">
        <v>334</v>
      </c>
      <c r="C192" s="24" t="s">
        <v>661</v>
      </c>
      <c r="E192" s="24" t="s">
        <v>385</v>
      </c>
      <c r="F192" s="24" t="s">
        <v>505</v>
      </c>
      <c r="H192" s="24" t="s">
        <v>494</v>
      </c>
      <c r="I192" s="24" t="s">
        <v>662</v>
      </c>
      <c r="J192" s="24" t="str">
        <f t="shared" si="4"/>
        <v>埼玉県ときがわ町</v>
      </c>
      <c r="K192" s="24" t="s">
        <v>647</v>
      </c>
      <c r="L192" s="24" t="s">
        <v>663</v>
      </c>
      <c r="M192" s="24" t="str">
        <f t="shared" si="5"/>
        <v>岐阜県富加町</v>
      </c>
    </row>
    <row r="193" spans="2:13" x14ac:dyDescent="0.25">
      <c r="B193" s="24" t="s">
        <v>334</v>
      </c>
      <c r="C193" s="24" t="s">
        <v>664</v>
      </c>
      <c r="E193" s="24" t="s">
        <v>385</v>
      </c>
      <c r="F193" s="24" t="s">
        <v>507</v>
      </c>
      <c r="H193" s="24" t="s">
        <v>494</v>
      </c>
      <c r="I193" s="24" t="s">
        <v>665</v>
      </c>
      <c r="J193" s="24" t="str">
        <f t="shared" si="4"/>
        <v>埼玉県皆野町</v>
      </c>
      <c r="K193" s="24" t="s">
        <v>647</v>
      </c>
      <c r="L193" s="24" t="s">
        <v>666</v>
      </c>
      <c r="M193" s="24" t="str">
        <f t="shared" si="5"/>
        <v>岐阜県川辺町</v>
      </c>
    </row>
    <row r="194" spans="2:13" x14ac:dyDescent="0.25">
      <c r="B194" s="24" t="s">
        <v>334</v>
      </c>
      <c r="C194" s="24" t="s">
        <v>667</v>
      </c>
      <c r="E194" s="24" t="s">
        <v>385</v>
      </c>
      <c r="F194" s="24" t="s">
        <v>509</v>
      </c>
      <c r="H194" s="24" t="s">
        <v>494</v>
      </c>
      <c r="I194" s="24" t="s">
        <v>668</v>
      </c>
      <c r="J194" s="24" t="str">
        <f t="shared" si="4"/>
        <v>埼玉県長瀞町</v>
      </c>
      <c r="K194" s="24" t="s">
        <v>669</v>
      </c>
      <c r="L194" s="24" t="s">
        <v>670</v>
      </c>
      <c r="M194" s="24" t="str">
        <f t="shared" si="5"/>
        <v>静岡県伊豆市</v>
      </c>
    </row>
    <row r="195" spans="2:13" x14ac:dyDescent="0.25">
      <c r="B195" s="24" t="s">
        <v>334</v>
      </c>
      <c r="C195" s="24" t="s">
        <v>671</v>
      </c>
      <c r="E195" s="24" t="s">
        <v>385</v>
      </c>
      <c r="F195" s="24" t="s">
        <v>512</v>
      </c>
      <c r="H195" s="24" t="s">
        <v>494</v>
      </c>
      <c r="I195" s="24" t="s">
        <v>672</v>
      </c>
      <c r="J195" s="24" t="str">
        <f t="shared" ref="J195:J258" si="6">H195&amp;I195</f>
        <v>埼玉県小鹿野町</v>
      </c>
      <c r="K195" s="24" t="s">
        <v>669</v>
      </c>
      <c r="L195" s="24" t="s">
        <v>673</v>
      </c>
      <c r="M195" s="24" t="str">
        <f t="shared" ref="M195:M258" si="7">K195&amp;L195</f>
        <v>静岡県東伊豆町</v>
      </c>
    </row>
    <row r="196" spans="2:13" x14ac:dyDescent="0.25">
      <c r="B196" s="24" t="s">
        <v>334</v>
      </c>
      <c r="C196" s="24" t="s">
        <v>674</v>
      </c>
      <c r="E196" s="24" t="s">
        <v>385</v>
      </c>
      <c r="F196" s="24" t="s">
        <v>514</v>
      </c>
      <c r="H196" s="24" t="s">
        <v>494</v>
      </c>
      <c r="I196" s="24" t="s">
        <v>675</v>
      </c>
      <c r="J196" s="24" t="str">
        <f t="shared" si="6"/>
        <v>埼玉県東秩父村</v>
      </c>
      <c r="K196" s="24" t="s">
        <v>669</v>
      </c>
      <c r="L196" s="24" t="s">
        <v>676</v>
      </c>
      <c r="M196" s="24" t="str">
        <f t="shared" si="7"/>
        <v>静岡県南伊豆町</v>
      </c>
    </row>
    <row r="197" spans="2:13" x14ac:dyDescent="0.25">
      <c r="B197" s="24" t="s">
        <v>334</v>
      </c>
      <c r="C197" s="24" t="s">
        <v>677</v>
      </c>
      <c r="E197" s="24" t="s">
        <v>385</v>
      </c>
      <c r="F197" s="24" t="s">
        <v>516</v>
      </c>
      <c r="H197" s="24" t="s">
        <v>510</v>
      </c>
      <c r="I197" s="24" t="s">
        <v>678</v>
      </c>
      <c r="J197" s="24" t="str">
        <f t="shared" si="6"/>
        <v>千葉県神崎町</v>
      </c>
      <c r="K197" s="24" t="s">
        <v>669</v>
      </c>
      <c r="L197" s="24" t="s">
        <v>679</v>
      </c>
      <c r="M197" s="24" t="str">
        <f t="shared" si="7"/>
        <v>静岡県小山町</v>
      </c>
    </row>
    <row r="198" spans="2:13" x14ac:dyDescent="0.25">
      <c r="B198" s="24" t="s">
        <v>334</v>
      </c>
      <c r="C198" s="24" t="s">
        <v>680</v>
      </c>
      <c r="E198" s="24" t="s">
        <v>385</v>
      </c>
      <c r="F198" s="24" t="s">
        <v>518</v>
      </c>
      <c r="H198" s="24" t="s">
        <v>510</v>
      </c>
      <c r="I198" s="24" t="s">
        <v>681</v>
      </c>
      <c r="J198" s="24" t="str">
        <f t="shared" si="6"/>
        <v>千葉県東庄町</v>
      </c>
      <c r="K198" s="24" t="s">
        <v>669</v>
      </c>
      <c r="L198" s="24" t="s">
        <v>682</v>
      </c>
      <c r="M198" s="24" t="str">
        <f t="shared" si="7"/>
        <v>静岡県川根本町</v>
      </c>
    </row>
    <row r="199" spans="2:13" x14ac:dyDescent="0.25">
      <c r="B199" s="24" t="s">
        <v>334</v>
      </c>
      <c r="C199" s="24" t="s">
        <v>335</v>
      </c>
      <c r="E199" s="24" t="s">
        <v>385</v>
      </c>
      <c r="F199" s="24" t="s">
        <v>521</v>
      </c>
      <c r="H199" s="24" t="s">
        <v>510</v>
      </c>
      <c r="I199" s="24" t="s">
        <v>683</v>
      </c>
      <c r="J199" s="24" t="str">
        <f t="shared" si="6"/>
        <v>千葉県一宮町</v>
      </c>
      <c r="K199" s="24" t="s">
        <v>669</v>
      </c>
      <c r="L199" s="24" t="s">
        <v>350</v>
      </c>
      <c r="M199" s="24" t="str">
        <f t="shared" si="7"/>
        <v>静岡県森町</v>
      </c>
    </row>
    <row r="200" spans="2:13" x14ac:dyDescent="0.25">
      <c r="B200" s="24" t="s">
        <v>334</v>
      </c>
      <c r="C200" s="24" t="s">
        <v>420</v>
      </c>
      <c r="E200" s="24" t="s">
        <v>385</v>
      </c>
      <c r="F200" s="24" t="s">
        <v>386</v>
      </c>
      <c r="H200" s="24" t="s">
        <v>510</v>
      </c>
      <c r="I200" s="24" t="s">
        <v>684</v>
      </c>
      <c r="J200" s="24" t="str">
        <f t="shared" si="6"/>
        <v>千葉県睦沢町</v>
      </c>
      <c r="K200" s="24" t="s">
        <v>685</v>
      </c>
      <c r="L200" s="24" t="s">
        <v>686</v>
      </c>
      <c r="M200" s="24" t="str">
        <f t="shared" si="7"/>
        <v>愛知県大治町</v>
      </c>
    </row>
    <row r="201" spans="2:13" x14ac:dyDescent="0.25">
      <c r="B201" s="24" t="s">
        <v>334</v>
      </c>
      <c r="C201" s="24" t="s">
        <v>422</v>
      </c>
      <c r="E201" s="24" t="s">
        <v>385</v>
      </c>
      <c r="F201" s="24" t="s">
        <v>523</v>
      </c>
      <c r="H201" s="24" t="s">
        <v>510</v>
      </c>
      <c r="I201" s="24" t="s">
        <v>687</v>
      </c>
      <c r="J201" s="24" t="str">
        <f t="shared" si="6"/>
        <v>千葉県白子町</v>
      </c>
      <c r="K201" s="24" t="s">
        <v>685</v>
      </c>
      <c r="L201" s="24" t="s">
        <v>688</v>
      </c>
      <c r="M201" s="24" t="str">
        <f t="shared" si="7"/>
        <v>愛知県飛島村</v>
      </c>
    </row>
    <row r="202" spans="2:13" x14ac:dyDescent="0.25">
      <c r="B202" s="24" t="s">
        <v>334</v>
      </c>
      <c r="C202" s="24" t="s">
        <v>424</v>
      </c>
      <c r="E202" s="24" t="s">
        <v>385</v>
      </c>
      <c r="F202" s="24" t="s">
        <v>526</v>
      </c>
      <c r="H202" s="24" t="s">
        <v>510</v>
      </c>
      <c r="I202" s="24" t="s">
        <v>689</v>
      </c>
      <c r="J202" s="24" t="str">
        <f t="shared" si="6"/>
        <v>千葉県長柄町</v>
      </c>
      <c r="K202" s="24" t="s">
        <v>685</v>
      </c>
      <c r="L202" s="24" t="s">
        <v>690</v>
      </c>
      <c r="M202" s="24" t="str">
        <f t="shared" si="7"/>
        <v>愛知県南知多町</v>
      </c>
    </row>
    <row r="203" spans="2:13" x14ac:dyDescent="0.25">
      <c r="B203" s="24" t="s">
        <v>334</v>
      </c>
      <c r="C203" s="24" t="s">
        <v>426</v>
      </c>
      <c r="E203" s="24" t="s">
        <v>385</v>
      </c>
      <c r="F203" s="24" t="s">
        <v>388</v>
      </c>
      <c r="H203" s="24" t="s">
        <v>510</v>
      </c>
      <c r="I203" s="24" t="s">
        <v>691</v>
      </c>
      <c r="J203" s="24" t="str">
        <f t="shared" si="6"/>
        <v>千葉県長南町</v>
      </c>
      <c r="K203" s="24" t="s">
        <v>685</v>
      </c>
      <c r="L203" s="24" t="s">
        <v>692</v>
      </c>
      <c r="M203" s="24" t="str">
        <f t="shared" si="7"/>
        <v>愛知県東栄町</v>
      </c>
    </row>
    <row r="204" spans="2:13" x14ac:dyDescent="0.25">
      <c r="B204" s="24" t="s">
        <v>334</v>
      </c>
      <c r="C204" s="24" t="s">
        <v>429</v>
      </c>
      <c r="E204" s="24" t="s">
        <v>385</v>
      </c>
      <c r="F204" s="24" t="s">
        <v>528</v>
      </c>
      <c r="H204" s="24" t="s">
        <v>510</v>
      </c>
      <c r="I204" s="24" t="s">
        <v>693</v>
      </c>
      <c r="J204" s="24" t="str">
        <f t="shared" si="6"/>
        <v>千葉県大多喜町</v>
      </c>
      <c r="K204" s="24" t="s">
        <v>694</v>
      </c>
      <c r="L204" s="24" t="s">
        <v>695</v>
      </c>
      <c r="M204" s="24" t="str">
        <f t="shared" si="7"/>
        <v>三重県木曽岬町</v>
      </c>
    </row>
    <row r="205" spans="2:13" x14ac:dyDescent="0.25">
      <c r="B205" s="24" t="s">
        <v>334</v>
      </c>
      <c r="C205" s="24" t="s">
        <v>431</v>
      </c>
      <c r="E205" s="24" t="s">
        <v>390</v>
      </c>
      <c r="F205" s="24" t="s">
        <v>530</v>
      </c>
      <c r="H205" s="24" t="s">
        <v>535</v>
      </c>
      <c r="I205" s="24" t="s">
        <v>696</v>
      </c>
      <c r="J205" s="24" t="str">
        <f t="shared" si="6"/>
        <v>東京都檜原村</v>
      </c>
      <c r="K205" s="24" t="s">
        <v>694</v>
      </c>
      <c r="L205" s="24" t="s">
        <v>537</v>
      </c>
      <c r="M205" s="24" t="str">
        <f t="shared" si="7"/>
        <v>三重県朝日町</v>
      </c>
    </row>
    <row r="206" spans="2:13" x14ac:dyDescent="0.25">
      <c r="B206" s="24" t="s">
        <v>334</v>
      </c>
      <c r="C206" s="24" t="s">
        <v>433</v>
      </c>
      <c r="E206" s="24" t="s">
        <v>390</v>
      </c>
      <c r="F206" s="24" t="s">
        <v>532</v>
      </c>
      <c r="H206" s="24" t="s">
        <v>535</v>
      </c>
      <c r="I206" s="24" t="s">
        <v>697</v>
      </c>
      <c r="J206" s="24" t="str">
        <f t="shared" si="6"/>
        <v>東京都利島村</v>
      </c>
      <c r="K206" s="24" t="s">
        <v>694</v>
      </c>
      <c r="L206" s="24" t="s">
        <v>698</v>
      </c>
      <c r="M206" s="24" t="str">
        <f t="shared" si="7"/>
        <v>三重県大台町</v>
      </c>
    </row>
    <row r="207" spans="2:13" x14ac:dyDescent="0.25">
      <c r="B207" s="24" t="s">
        <v>334</v>
      </c>
      <c r="C207" s="24" t="s">
        <v>434</v>
      </c>
      <c r="E207" s="24" t="s">
        <v>390</v>
      </c>
      <c r="F207" s="24" t="s">
        <v>534</v>
      </c>
      <c r="H207" s="24" t="s">
        <v>535</v>
      </c>
      <c r="I207" s="24" t="s">
        <v>699</v>
      </c>
      <c r="J207" s="24" t="str">
        <f t="shared" si="6"/>
        <v>東京都新島村</v>
      </c>
      <c r="K207" s="24" t="s">
        <v>694</v>
      </c>
      <c r="L207" s="24" t="s">
        <v>700</v>
      </c>
      <c r="M207" s="24" t="str">
        <f t="shared" si="7"/>
        <v>三重県玉城町</v>
      </c>
    </row>
    <row r="208" spans="2:13" x14ac:dyDescent="0.25">
      <c r="B208" s="24" t="s">
        <v>334</v>
      </c>
      <c r="C208" s="24" t="s">
        <v>338</v>
      </c>
      <c r="E208" s="24" t="s">
        <v>390</v>
      </c>
      <c r="F208" s="24" t="s">
        <v>391</v>
      </c>
      <c r="H208" s="24" t="s">
        <v>535</v>
      </c>
      <c r="I208" s="24" t="s">
        <v>701</v>
      </c>
      <c r="J208" s="24" t="str">
        <f t="shared" si="6"/>
        <v>東京都神津島村</v>
      </c>
      <c r="K208" s="24" t="s">
        <v>694</v>
      </c>
      <c r="L208" s="24" t="s">
        <v>702</v>
      </c>
      <c r="M208" s="24" t="str">
        <f t="shared" si="7"/>
        <v>三重県度会町</v>
      </c>
    </row>
    <row r="209" spans="2:13" x14ac:dyDescent="0.25">
      <c r="B209" s="24" t="s">
        <v>334</v>
      </c>
      <c r="C209" s="24" t="s">
        <v>436</v>
      </c>
      <c r="E209" s="24" t="s">
        <v>390</v>
      </c>
      <c r="F209" s="24" t="s">
        <v>537</v>
      </c>
      <c r="H209" s="24" t="s">
        <v>535</v>
      </c>
      <c r="I209" s="24" t="s">
        <v>703</v>
      </c>
      <c r="J209" s="24" t="str">
        <f t="shared" si="6"/>
        <v>東京都三宅村</v>
      </c>
      <c r="K209" s="24" t="s">
        <v>694</v>
      </c>
      <c r="L209" s="24" t="s">
        <v>704</v>
      </c>
      <c r="M209" s="24" t="str">
        <f t="shared" si="7"/>
        <v>三重県大紀町</v>
      </c>
    </row>
    <row r="210" spans="2:13" x14ac:dyDescent="0.25">
      <c r="B210" s="24" t="s">
        <v>334</v>
      </c>
      <c r="C210" s="24" t="s">
        <v>438</v>
      </c>
      <c r="E210" s="24" t="s">
        <v>390</v>
      </c>
      <c r="F210" s="24" t="s">
        <v>541</v>
      </c>
      <c r="H210" s="24" t="s">
        <v>535</v>
      </c>
      <c r="I210" s="24" t="s">
        <v>705</v>
      </c>
      <c r="J210" s="24" t="str">
        <f t="shared" si="6"/>
        <v>東京都御蔵島村</v>
      </c>
      <c r="K210" s="24" t="s">
        <v>694</v>
      </c>
      <c r="L210" s="24" t="s">
        <v>706</v>
      </c>
      <c r="M210" s="24" t="str">
        <f t="shared" si="7"/>
        <v>三重県南伊勢町</v>
      </c>
    </row>
    <row r="211" spans="2:13" x14ac:dyDescent="0.25">
      <c r="B211" s="24" t="s">
        <v>334</v>
      </c>
      <c r="C211" s="24" t="s">
        <v>340</v>
      </c>
      <c r="E211" s="24" t="s">
        <v>390</v>
      </c>
      <c r="F211" s="24" t="s">
        <v>393</v>
      </c>
      <c r="H211" s="24" t="s">
        <v>535</v>
      </c>
      <c r="I211" s="24" t="s">
        <v>707</v>
      </c>
      <c r="J211" s="24" t="str">
        <f t="shared" si="6"/>
        <v>東京都青ヶ島村</v>
      </c>
      <c r="K211" s="24" t="s">
        <v>694</v>
      </c>
      <c r="L211" s="24" t="s">
        <v>708</v>
      </c>
      <c r="M211" s="24" t="str">
        <f t="shared" si="7"/>
        <v>三重県紀北町</v>
      </c>
    </row>
    <row r="212" spans="2:13" x14ac:dyDescent="0.25">
      <c r="B212" s="24" t="s">
        <v>334</v>
      </c>
      <c r="C212" s="24" t="s">
        <v>440</v>
      </c>
      <c r="E212" s="24" t="s">
        <v>390</v>
      </c>
      <c r="F212" s="24" t="s">
        <v>396</v>
      </c>
      <c r="H212" s="24" t="s">
        <v>535</v>
      </c>
      <c r="I212" s="24" t="s">
        <v>709</v>
      </c>
      <c r="J212" s="24" t="str">
        <f t="shared" si="6"/>
        <v>東京都小笠原村</v>
      </c>
      <c r="K212" s="24" t="s">
        <v>694</v>
      </c>
      <c r="L212" s="24" t="s">
        <v>710</v>
      </c>
      <c r="M212" s="24" t="str">
        <f t="shared" si="7"/>
        <v>三重県御浜町</v>
      </c>
    </row>
    <row r="213" spans="2:13" x14ac:dyDescent="0.25">
      <c r="B213" s="24" t="s">
        <v>334</v>
      </c>
      <c r="C213" s="24" t="s">
        <v>711</v>
      </c>
      <c r="E213" s="24" t="s">
        <v>390</v>
      </c>
      <c r="F213" s="24" t="s">
        <v>399</v>
      </c>
      <c r="H213" s="24" t="s">
        <v>538</v>
      </c>
      <c r="I213" s="24" t="s">
        <v>712</v>
      </c>
      <c r="J213" s="24" t="str">
        <f t="shared" si="6"/>
        <v>神奈川県葉山町</v>
      </c>
      <c r="K213" s="24" t="s">
        <v>713</v>
      </c>
      <c r="L213" s="24" t="s">
        <v>714</v>
      </c>
      <c r="M213" s="24" t="str">
        <f t="shared" si="7"/>
        <v>滋賀県米原市</v>
      </c>
    </row>
    <row r="214" spans="2:13" x14ac:dyDescent="0.25">
      <c r="B214" s="24" t="s">
        <v>334</v>
      </c>
      <c r="C214" s="24" t="s">
        <v>342</v>
      </c>
      <c r="E214" s="24" t="s">
        <v>390</v>
      </c>
      <c r="F214" s="24" t="s">
        <v>401</v>
      </c>
      <c r="H214" s="24" t="s">
        <v>538</v>
      </c>
      <c r="I214" s="24" t="s">
        <v>715</v>
      </c>
      <c r="J214" s="24" t="str">
        <f t="shared" si="6"/>
        <v>神奈川県松田町</v>
      </c>
      <c r="K214" s="24" t="s">
        <v>713</v>
      </c>
      <c r="L214" s="24" t="s">
        <v>716</v>
      </c>
      <c r="M214" s="24" t="str">
        <f t="shared" si="7"/>
        <v>滋賀県日野町</v>
      </c>
    </row>
    <row r="215" spans="2:13" x14ac:dyDescent="0.25">
      <c r="B215" s="24" t="s">
        <v>334</v>
      </c>
      <c r="C215" s="24" t="s">
        <v>442</v>
      </c>
      <c r="E215" s="24" t="s">
        <v>390</v>
      </c>
      <c r="F215" s="24" t="s">
        <v>403</v>
      </c>
      <c r="H215" s="24" t="s">
        <v>538</v>
      </c>
      <c r="I215" s="24" t="s">
        <v>717</v>
      </c>
      <c r="J215" s="24" t="str">
        <f t="shared" si="6"/>
        <v>神奈川県山北町</v>
      </c>
      <c r="K215" s="24" t="s">
        <v>713</v>
      </c>
      <c r="L215" s="24" t="s">
        <v>718</v>
      </c>
      <c r="M215" s="24" t="str">
        <f t="shared" si="7"/>
        <v>滋賀県竜王町</v>
      </c>
    </row>
    <row r="216" spans="2:13" x14ac:dyDescent="0.25">
      <c r="B216" s="24" t="s">
        <v>334</v>
      </c>
      <c r="C216" s="24" t="s">
        <v>444</v>
      </c>
      <c r="E216" s="24" t="s">
        <v>390</v>
      </c>
      <c r="F216" s="24" t="s">
        <v>405</v>
      </c>
      <c r="H216" s="24" t="s">
        <v>538</v>
      </c>
      <c r="I216" s="24" t="s">
        <v>719</v>
      </c>
      <c r="J216" s="24" t="str">
        <f t="shared" si="6"/>
        <v>神奈川県清川村</v>
      </c>
      <c r="K216" s="24" t="s">
        <v>713</v>
      </c>
      <c r="L216" s="24" t="s">
        <v>720</v>
      </c>
      <c r="M216" s="24" t="str">
        <f t="shared" si="7"/>
        <v>滋賀県愛荘町</v>
      </c>
    </row>
    <row r="217" spans="2:13" x14ac:dyDescent="0.25">
      <c r="B217" s="24" t="s">
        <v>334</v>
      </c>
      <c r="C217" s="24" t="s">
        <v>344</v>
      </c>
      <c r="E217" s="24" t="s">
        <v>390</v>
      </c>
      <c r="F217" s="24" t="s">
        <v>543</v>
      </c>
      <c r="H217" s="24" t="s">
        <v>552</v>
      </c>
      <c r="I217" s="24" t="s">
        <v>721</v>
      </c>
      <c r="J217" s="24" t="str">
        <f t="shared" si="6"/>
        <v>新潟県田上町</v>
      </c>
      <c r="K217" s="24" t="s">
        <v>713</v>
      </c>
      <c r="L217" s="24" t="s">
        <v>722</v>
      </c>
      <c r="M217" s="24" t="str">
        <f t="shared" si="7"/>
        <v>滋賀県豊郷町</v>
      </c>
    </row>
    <row r="218" spans="2:13" x14ac:dyDescent="0.25">
      <c r="B218" s="24" t="s">
        <v>334</v>
      </c>
      <c r="C218" s="24" t="s">
        <v>446</v>
      </c>
      <c r="E218" s="24" t="s">
        <v>390</v>
      </c>
      <c r="F218" s="24" t="s">
        <v>545</v>
      </c>
      <c r="H218" s="24" t="s">
        <v>552</v>
      </c>
      <c r="I218" s="24" t="s">
        <v>723</v>
      </c>
      <c r="J218" s="24" t="str">
        <f t="shared" si="6"/>
        <v>新潟県出雲崎町</v>
      </c>
      <c r="K218" s="24" t="s">
        <v>713</v>
      </c>
      <c r="L218" s="24" t="s">
        <v>724</v>
      </c>
      <c r="M218" s="24" t="str">
        <f t="shared" si="7"/>
        <v>滋賀県甲良町</v>
      </c>
    </row>
    <row r="219" spans="2:13" x14ac:dyDescent="0.25">
      <c r="B219" s="24" t="s">
        <v>334</v>
      </c>
      <c r="C219" s="24" t="s">
        <v>725</v>
      </c>
      <c r="E219" s="24" t="s">
        <v>390</v>
      </c>
      <c r="F219" s="24" t="s">
        <v>547</v>
      </c>
      <c r="H219" s="24" t="s">
        <v>552</v>
      </c>
      <c r="I219" s="24" t="s">
        <v>726</v>
      </c>
      <c r="J219" s="24" t="str">
        <f t="shared" si="6"/>
        <v>新潟県湯沢町</v>
      </c>
      <c r="K219" s="24" t="s">
        <v>713</v>
      </c>
      <c r="L219" s="24" t="s">
        <v>727</v>
      </c>
      <c r="M219" s="24" t="str">
        <f t="shared" si="7"/>
        <v>滋賀県多賀町</v>
      </c>
    </row>
    <row r="220" spans="2:13" x14ac:dyDescent="0.25">
      <c r="B220" s="24" t="s">
        <v>334</v>
      </c>
      <c r="C220" s="24" t="s">
        <v>448</v>
      </c>
      <c r="E220" s="24" t="s">
        <v>390</v>
      </c>
      <c r="F220" s="24" t="s">
        <v>549</v>
      </c>
      <c r="H220" s="24" t="s">
        <v>728</v>
      </c>
      <c r="I220" s="24" t="s">
        <v>729</v>
      </c>
      <c r="J220" s="24" t="str">
        <f t="shared" si="6"/>
        <v>新潟県津南町</v>
      </c>
      <c r="K220" s="24" t="s">
        <v>730</v>
      </c>
      <c r="L220" s="24" t="s">
        <v>731</v>
      </c>
      <c r="M220" s="24" t="str">
        <f t="shared" si="7"/>
        <v>京都府南丹市</v>
      </c>
    </row>
    <row r="221" spans="2:13" x14ac:dyDescent="0.25">
      <c r="B221" s="24" t="s">
        <v>334</v>
      </c>
      <c r="C221" s="24" t="s">
        <v>450</v>
      </c>
      <c r="E221" s="24" t="s">
        <v>390</v>
      </c>
      <c r="F221" s="24" t="s">
        <v>407</v>
      </c>
      <c r="H221" s="24" t="s">
        <v>552</v>
      </c>
      <c r="I221" s="24" t="s">
        <v>732</v>
      </c>
      <c r="J221" s="24" t="str">
        <f t="shared" si="6"/>
        <v>新潟県刈羽村</v>
      </c>
      <c r="K221" s="24" t="s">
        <v>730</v>
      </c>
      <c r="L221" s="24" t="s">
        <v>733</v>
      </c>
      <c r="M221" s="24" t="str">
        <f t="shared" si="7"/>
        <v>京都府大山崎町</v>
      </c>
    </row>
    <row r="222" spans="2:13" x14ac:dyDescent="0.25">
      <c r="B222" s="24" t="s">
        <v>334</v>
      </c>
      <c r="C222" s="24" t="s">
        <v>452</v>
      </c>
      <c r="E222" s="24" t="s">
        <v>390</v>
      </c>
      <c r="F222" s="24" t="s">
        <v>409</v>
      </c>
      <c r="H222" s="24" t="s">
        <v>552</v>
      </c>
      <c r="I222" s="24" t="s">
        <v>734</v>
      </c>
      <c r="J222" s="24" t="str">
        <f t="shared" si="6"/>
        <v>新潟県関川村</v>
      </c>
      <c r="K222" s="24" t="s">
        <v>730</v>
      </c>
      <c r="L222" s="24" t="s">
        <v>735</v>
      </c>
      <c r="M222" s="24" t="str">
        <f t="shared" si="7"/>
        <v>京都府井手町</v>
      </c>
    </row>
    <row r="223" spans="2:13" x14ac:dyDescent="0.25">
      <c r="B223" s="24" t="s">
        <v>334</v>
      </c>
      <c r="C223" s="24" t="s">
        <v>454</v>
      </c>
      <c r="E223" s="24" t="s">
        <v>390</v>
      </c>
      <c r="F223" s="24" t="s">
        <v>411</v>
      </c>
      <c r="H223" s="24" t="s">
        <v>561</v>
      </c>
      <c r="I223" s="24" t="s">
        <v>736</v>
      </c>
      <c r="J223" s="24" t="str">
        <f t="shared" si="6"/>
        <v>富山県舟橋村</v>
      </c>
      <c r="K223" s="24" t="s">
        <v>730</v>
      </c>
      <c r="L223" s="24" t="s">
        <v>737</v>
      </c>
      <c r="M223" s="24" t="str">
        <f t="shared" si="7"/>
        <v>京都府宇治田原町</v>
      </c>
    </row>
    <row r="224" spans="2:13" x14ac:dyDescent="0.25">
      <c r="B224" s="24" t="s">
        <v>334</v>
      </c>
      <c r="C224" s="24" t="s">
        <v>738</v>
      </c>
      <c r="E224" s="24" t="s">
        <v>414</v>
      </c>
      <c r="F224" s="24" t="s">
        <v>415</v>
      </c>
      <c r="H224" s="24" t="s">
        <v>567</v>
      </c>
      <c r="I224" s="24" t="s">
        <v>739</v>
      </c>
      <c r="J224" s="24" t="str">
        <f t="shared" si="6"/>
        <v>石川県内灘町</v>
      </c>
      <c r="K224" s="24" t="s">
        <v>730</v>
      </c>
      <c r="L224" s="24" t="s">
        <v>740</v>
      </c>
      <c r="M224" s="24" t="str">
        <f t="shared" si="7"/>
        <v>京都府精華町</v>
      </c>
    </row>
    <row r="225" spans="2:13" x14ac:dyDescent="0.25">
      <c r="B225" s="24" t="s">
        <v>334</v>
      </c>
      <c r="C225" s="24" t="s">
        <v>456</v>
      </c>
      <c r="E225" s="24" t="s">
        <v>414</v>
      </c>
      <c r="F225" s="24" t="s">
        <v>551</v>
      </c>
      <c r="H225" s="24" t="s">
        <v>567</v>
      </c>
      <c r="I225" s="24" t="s">
        <v>741</v>
      </c>
      <c r="J225" s="24" t="str">
        <f t="shared" si="6"/>
        <v>石川県宝達志水町</v>
      </c>
      <c r="K225" s="24" t="s">
        <v>730</v>
      </c>
      <c r="L225" s="24" t="s">
        <v>742</v>
      </c>
      <c r="M225" s="24" t="str">
        <f t="shared" si="7"/>
        <v>京都府伊根町</v>
      </c>
    </row>
    <row r="226" spans="2:13" x14ac:dyDescent="0.25">
      <c r="B226" s="24" t="s">
        <v>334</v>
      </c>
      <c r="C226" s="24" t="s">
        <v>458</v>
      </c>
      <c r="E226" s="24" t="s">
        <v>414</v>
      </c>
      <c r="F226" s="24" t="s">
        <v>417</v>
      </c>
      <c r="H226" s="24" t="s">
        <v>567</v>
      </c>
      <c r="I226" s="24" t="s">
        <v>743</v>
      </c>
      <c r="J226" s="24" t="str">
        <f t="shared" si="6"/>
        <v>石川県能登町</v>
      </c>
      <c r="K226" s="24" t="s">
        <v>744</v>
      </c>
      <c r="L226" s="24" t="s">
        <v>745</v>
      </c>
      <c r="M226" s="24" t="str">
        <f t="shared" si="7"/>
        <v>大阪府島本町</v>
      </c>
    </row>
    <row r="227" spans="2:13" x14ac:dyDescent="0.25">
      <c r="B227" s="24" t="s">
        <v>334</v>
      </c>
      <c r="C227" s="24" t="s">
        <v>460</v>
      </c>
      <c r="E227" s="24" t="s">
        <v>414</v>
      </c>
      <c r="F227" s="24" t="s">
        <v>419</v>
      </c>
      <c r="H227" s="24" t="s">
        <v>570</v>
      </c>
      <c r="I227" s="24" t="s">
        <v>746</v>
      </c>
      <c r="J227" s="24" t="str">
        <f t="shared" si="6"/>
        <v>福井県おおい町</v>
      </c>
      <c r="K227" s="24" t="s">
        <v>744</v>
      </c>
      <c r="L227" s="24" t="s">
        <v>747</v>
      </c>
      <c r="M227" s="24" t="str">
        <f t="shared" si="7"/>
        <v>大阪府豊能町</v>
      </c>
    </row>
    <row r="228" spans="2:13" x14ac:dyDescent="0.25">
      <c r="B228" s="24" t="s">
        <v>334</v>
      </c>
      <c r="C228" s="24" t="s">
        <v>346</v>
      </c>
      <c r="E228" s="24" t="s">
        <v>414</v>
      </c>
      <c r="F228" s="24" t="s">
        <v>554</v>
      </c>
      <c r="H228" s="24" t="s">
        <v>588</v>
      </c>
      <c r="I228" s="24" t="s">
        <v>748</v>
      </c>
      <c r="J228" s="24" t="str">
        <f t="shared" si="6"/>
        <v>山梨県大月市</v>
      </c>
      <c r="K228" s="24" t="s">
        <v>744</v>
      </c>
      <c r="L228" s="24" t="s">
        <v>749</v>
      </c>
      <c r="M228" s="24" t="str">
        <f t="shared" si="7"/>
        <v>大阪府岬町</v>
      </c>
    </row>
    <row r="229" spans="2:13" x14ac:dyDescent="0.25">
      <c r="B229" s="24" t="s">
        <v>334</v>
      </c>
      <c r="C229" s="24" t="s">
        <v>462</v>
      </c>
      <c r="E229" s="24" t="s">
        <v>414</v>
      </c>
      <c r="F229" s="24" t="s">
        <v>421</v>
      </c>
      <c r="H229" s="24" t="s">
        <v>588</v>
      </c>
      <c r="I229" s="24" t="s">
        <v>750</v>
      </c>
      <c r="J229" s="24" t="str">
        <f t="shared" si="6"/>
        <v>山梨県早川町</v>
      </c>
      <c r="K229" s="24" t="s">
        <v>744</v>
      </c>
      <c r="L229" s="24" t="s">
        <v>751</v>
      </c>
      <c r="M229" s="24" t="str">
        <f t="shared" si="7"/>
        <v>大阪府太子町</v>
      </c>
    </row>
    <row r="230" spans="2:13" x14ac:dyDescent="0.25">
      <c r="B230" s="24" t="s">
        <v>348</v>
      </c>
      <c r="C230" s="24" t="s">
        <v>752</v>
      </c>
      <c r="E230" s="24" t="s">
        <v>414</v>
      </c>
      <c r="F230" s="24" t="s">
        <v>556</v>
      </c>
      <c r="H230" s="24" t="s">
        <v>588</v>
      </c>
      <c r="I230" s="24" t="s">
        <v>753</v>
      </c>
      <c r="J230" s="24" t="str">
        <f t="shared" si="6"/>
        <v>山梨県富士川町</v>
      </c>
      <c r="K230" s="24" t="s">
        <v>744</v>
      </c>
      <c r="L230" s="24" t="s">
        <v>754</v>
      </c>
      <c r="M230" s="24" t="str">
        <f t="shared" si="7"/>
        <v>大阪府千早赤阪村</v>
      </c>
    </row>
    <row r="231" spans="2:13" x14ac:dyDescent="0.25">
      <c r="B231" s="24" t="s">
        <v>348</v>
      </c>
      <c r="C231" s="24" t="s">
        <v>755</v>
      </c>
      <c r="E231" s="24" t="s">
        <v>414</v>
      </c>
      <c r="F231" s="24" t="s">
        <v>558</v>
      </c>
      <c r="H231" s="24" t="s">
        <v>588</v>
      </c>
      <c r="I231" s="24" t="s">
        <v>756</v>
      </c>
      <c r="J231" s="24" t="str">
        <f t="shared" si="6"/>
        <v>山梨県道志村</v>
      </c>
      <c r="K231" s="24" t="s">
        <v>757</v>
      </c>
      <c r="L231" s="24" t="s">
        <v>758</v>
      </c>
      <c r="M231" s="24" t="str">
        <f t="shared" si="7"/>
        <v>兵庫県養父市</v>
      </c>
    </row>
    <row r="232" spans="2:13" x14ac:dyDescent="0.25">
      <c r="B232" s="24" t="s">
        <v>348</v>
      </c>
      <c r="C232" s="24" t="s">
        <v>759</v>
      </c>
      <c r="E232" s="24" t="s">
        <v>414</v>
      </c>
      <c r="F232" s="24" t="s">
        <v>423</v>
      </c>
      <c r="H232" s="24" t="s">
        <v>588</v>
      </c>
      <c r="I232" s="24" t="s">
        <v>760</v>
      </c>
      <c r="J232" s="24" t="str">
        <f t="shared" si="6"/>
        <v>山梨県西桂町</v>
      </c>
      <c r="K232" s="24" t="s">
        <v>757</v>
      </c>
      <c r="L232" s="24" t="s">
        <v>761</v>
      </c>
      <c r="M232" s="24" t="str">
        <f t="shared" si="7"/>
        <v>兵庫県多可町</v>
      </c>
    </row>
    <row r="233" spans="2:13" x14ac:dyDescent="0.25">
      <c r="B233" s="24" t="s">
        <v>348</v>
      </c>
      <c r="C233" s="24" t="s">
        <v>762</v>
      </c>
      <c r="E233" s="24" t="s">
        <v>414</v>
      </c>
      <c r="F233" s="24" t="s">
        <v>560</v>
      </c>
      <c r="H233" s="24" t="s">
        <v>588</v>
      </c>
      <c r="I233" s="24" t="s">
        <v>763</v>
      </c>
      <c r="J233" s="24" t="str">
        <f t="shared" si="6"/>
        <v>山梨県忍野村</v>
      </c>
      <c r="K233" s="24" t="s">
        <v>757</v>
      </c>
      <c r="L233" s="24" t="s">
        <v>764</v>
      </c>
      <c r="M233" s="24" t="str">
        <f t="shared" si="7"/>
        <v>兵庫県稲美町</v>
      </c>
    </row>
    <row r="234" spans="2:13" x14ac:dyDescent="0.25">
      <c r="B234" s="24" t="s">
        <v>348</v>
      </c>
      <c r="C234" s="24" t="s">
        <v>765</v>
      </c>
      <c r="E234" s="24" t="s">
        <v>414</v>
      </c>
      <c r="F234" s="24" t="s">
        <v>425</v>
      </c>
      <c r="H234" s="24" t="s">
        <v>588</v>
      </c>
      <c r="I234" s="24" t="s">
        <v>766</v>
      </c>
      <c r="J234" s="24" t="str">
        <f t="shared" si="6"/>
        <v>山梨県山中湖村</v>
      </c>
      <c r="K234" s="24" t="s">
        <v>757</v>
      </c>
      <c r="L234" s="24" t="s">
        <v>767</v>
      </c>
      <c r="M234" s="24" t="str">
        <f t="shared" si="7"/>
        <v>兵庫県上郡町</v>
      </c>
    </row>
    <row r="235" spans="2:13" x14ac:dyDescent="0.25">
      <c r="B235" s="24" t="s">
        <v>348</v>
      </c>
      <c r="C235" s="24" t="s">
        <v>768</v>
      </c>
      <c r="E235" s="24" t="s">
        <v>414</v>
      </c>
      <c r="F235" s="24" t="s">
        <v>427</v>
      </c>
      <c r="H235" s="24" t="s">
        <v>588</v>
      </c>
      <c r="I235" s="24" t="s">
        <v>769</v>
      </c>
      <c r="J235" s="24" t="str">
        <f t="shared" si="6"/>
        <v>山梨県鳴沢村</v>
      </c>
      <c r="K235" s="24" t="s">
        <v>757</v>
      </c>
      <c r="L235" s="24" t="s">
        <v>770</v>
      </c>
      <c r="M235" s="24" t="str">
        <f t="shared" si="7"/>
        <v>兵庫県香美町</v>
      </c>
    </row>
    <row r="236" spans="2:13" x14ac:dyDescent="0.25">
      <c r="B236" s="24" t="s">
        <v>348</v>
      </c>
      <c r="C236" s="24" t="s">
        <v>771</v>
      </c>
      <c r="E236" s="24" t="s">
        <v>414</v>
      </c>
      <c r="F236" s="24" t="s">
        <v>430</v>
      </c>
      <c r="H236" s="24" t="s">
        <v>588</v>
      </c>
      <c r="I236" s="24" t="s">
        <v>772</v>
      </c>
      <c r="J236" s="24" t="str">
        <f t="shared" si="6"/>
        <v>山梨県丹波山村</v>
      </c>
      <c r="K236" s="24" t="s">
        <v>773</v>
      </c>
      <c r="L236" s="24" t="s">
        <v>774</v>
      </c>
      <c r="M236" s="24" t="str">
        <f t="shared" si="7"/>
        <v>奈良県山添村</v>
      </c>
    </row>
    <row r="237" spans="2:13" x14ac:dyDescent="0.25">
      <c r="B237" s="24" t="s">
        <v>348</v>
      </c>
      <c r="C237" s="24" t="s">
        <v>775</v>
      </c>
      <c r="E237" s="24" t="s">
        <v>414</v>
      </c>
      <c r="F237" s="24" t="s">
        <v>563</v>
      </c>
      <c r="H237" s="24" t="s">
        <v>599</v>
      </c>
      <c r="I237" s="24" t="s">
        <v>776</v>
      </c>
      <c r="J237" s="24" t="str">
        <f t="shared" si="6"/>
        <v>長野県小海町</v>
      </c>
      <c r="K237" s="24" t="s">
        <v>773</v>
      </c>
      <c r="L237" s="24" t="s">
        <v>777</v>
      </c>
      <c r="M237" s="24" t="str">
        <f t="shared" si="7"/>
        <v>奈良県平群町</v>
      </c>
    </row>
    <row r="238" spans="2:13" x14ac:dyDescent="0.25">
      <c r="B238" s="24" t="s">
        <v>348</v>
      </c>
      <c r="C238" s="24" t="s">
        <v>466</v>
      </c>
      <c r="E238" s="24" t="s">
        <v>414</v>
      </c>
      <c r="F238" s="24" t="s">
        <v>565</v>
      </c>
      <c r="H238" s="24" t="s">
        <v>599</v>
      </c>
      <c r="I238" s="24" t="s">
        <v>778</v>
      </c>
      <c r="J238" s="24" t="str">
        <f t="shared" si="6"/>
        <v>長野県川上村</v>
      </c>
      <c r="K238" s="24" t="s">
        <v>773</v>
      </c>
      <c r="L238" s="24" t="s">
        <v>779</v>
      </c>
      <c r="M238" s="24" t="str">
        <f t="shared" si="7"/>
        <v>奈良県三郷町</v>
      </c>
    </row>
    <row r="239" spans="2:13" x14ac:dyDescent="0.25">
      <c r="B239" s="24" t="s">
        <v>348</v>
      </c>
      <c r="C239" s="24" t="s">
        <v>780</v>
      </c>
      <c r="E239" s="24" t="s">
        <v>414</v>
      </c>
      <c r="F239" s="24" t="s">
        <v>432</v>
      </c>
      <c r="H239" s="24" t="s">
        <v>599</v>
      </c>
      <c r="I239" s="24" t="s">
        <v>628</v>
      </c>
      <c r="J239" s="24" t="str">
        <f t="shared" si="6"/>
        <v>長野県南牧村</v>
      </c>
      <c r="K239" s="24" t="s">
        <v>773</v>
      </c>
      <c r="L239" s="24" t="s">
        <v>547</v>
      </c>
      <c r="M239" s="24" t="str">
        <f t="shared" si="7"/>
        <v>奈良県川西町</v>
      </c>
    </row>
    <row r="240" spans="2:13" x14ac:dyDescent="0.25">
      <c r="B240" s="24" t="s">
        <v>348</v>
      </c>
      <c r="C240" s="24" t="s">
        <v>781</v>
      </c>
      <c r="E240" s="24" t="s">
        <v>414</v>
      </c>
      <c r="F240" s="24" t="s">
        <v>396</v>
      </c>
      <c r="H240" s="24" t="s">
        <v>599</v>
      </c>
      <c r="I240" s="24" t="s">
        <v>782</v>
      </c>
      <c r="J240" s="24" t="str">
        <f t="shared" si="6"/>
        <v>長野県南相木村</v>
      </c>
      <c r="K240" s="24" t="s">
        <v>773</v>
      </c>
      <c r="L240" s="24" t="s">
        <v>783</v>
      </c>
      <c r="M240" s="24" t="str">
        <f t="shared" si="7"/>
        <v>奈良県曽爾村</v>
      </c>
    </row>
    <row r="241" spans="2:13" x14ac:dyDescent="0.25">
      <c r="B241" s="24" t="s">
        <v>348</v>
      </c>
      <c r="C241" s="24" t="s">
        <v>784</v>
      </c>
      <c r="E241" s="24" t="s">
        <v>414</v>
      </c>
      <c r="F241" s="24" t="s">
        <v>435</v>
      </c>
      <c r="H241" s="24" t="s">
        <v>599</v>
      </c>
      <c r="I241" s="24" t="s">
        <v>785</v>
      </c>
      <c r="J241" s="24" t="str">
        <f t="shared" si="6"/>
        <v>長野県北相木村</v>
      </c>
      <c r="K241" s="24" t="s">
        <v>773</v>
      </c>
      <c r="L241" s="24" t="s">
        <v>786</v>
      </c>
      <c r="M241" s="24" t="str">
        <f t="shared" si="7"/>
        <v>奈良県高取町</v>
      </c>
    </row>
    <row r="242" spans="2:13" x14ac:dyDescent="0.25">
      <c r="B242" s="24" t="s">
        <v>348</v>
      </c>
      <c r="C242" s="24" t="s">
        <v>787</v>
      </c>
      <c r="E242" s="24" t="s">
        <v>414</v>
      </c>
      <c r="F242" s="24" t="s">
        <v>437</v>
      </c>
      <c r="H242" s="24" t="s">
        <v>599</v>
      </c>
      <c r="I242" s="24" t="s">
        <v>788</v>
      </c>
      <c r="J242" s="24" t="str">
        <f t="shared" si="6"/>
        <v>長野県御代田町</v>
      </c>
      <c r="K242" s="24" t="s">
        <v>773</v>
      </c>
      <c r="L242" s="24" t="s">
        <v>789</v>
      </c>
      <c r="M242" s="24" t="str">
        <f t="shared" si="7"/>
        <v>奈良県明日香村</v>
      </c>
    </row>
    <row r="243" spans="2:13" x14ac:dyDescent="0.25">
      <c r="B243" s="24" t="s">
        <v>348</v>
      </c>
      <c r="C243" s="24" t="s">
        <v>790</v>
      </c>
      <c r="E243" s="24" t="s">
        <v>414</v>
      </c>
      <c r="F243" s="24" t="s">
        <v>566</v>
      </c>
      <c r="H243" s="24" t="s">
        <v>599</v>
      </c>
      <c r="I243" s="24" t="s">
        <v>791</v>
      </c>
      <c r="J243" s="24" t="str">
        <f t="shared" si="6"/>
        <v>長野県立科町</v>
      </c>
      <c r="K243" s="24" t="s">
        <v>773</v>
      </c>
      <c r="L243" s="24" t="s">
        <v>792</v>
      </c>
      <c r="M243" s="24" t="str">
        <f t="shared" si="7"/>
        <v>奈良県広陵町</v>
      </c>
    </row>
    <row r="244" spans="2:13" x14ac:dyDescent="0.25">
      <c r="B244" s="24" t="s">
        <v>348</v>
      </c>
      <c r="C244" s="24" t="s">
        <v>468</v>
      </c>
      <c r="E244" s="24" t="s">
        <v>414</v>
      </c>
      <c r="F244" s="24" t="s">
        <v>439</v>
      </c>
      <c r="H244" s="24" t="s">
        <v>599</v>
      </c>
      <c r="I244" s="24" t="s">
        <v>793</v>
      </c>
      <c r="J244" s="24" t="str">
        <f t="shared" si="6"/>
        <v>長野県青木村</v>
      </c>
      <c r="K244" s="24" t="s">
        <v>773</v>
      </c>
      <c r="L244" s="24" t="s">
        <v>794</v>
      </c>
      <c r="M244" s="24" t="str">
        <f t="shared" si="7"/>
        <v>奈良県吉野町</v>
      </c>
    </row>
    <row r="245" spans="2:13" x14ac:dyDescent="0.25">
      <c r="B245" s="24" t="s">
        <v>348</v>
      </c>
      <c r="C245" s="24" t="s">
        <v>352</v>
      </c>
      <c r="E245" s="24" t="s">
        <v>414</v>
      </c>
      <c r="F245" s="24" t="s">
        <v>441</v>
      </c>
      <c r="H245" s="24" t="s">
        <v>599</v>
      </c>
      <c r="I245" s="24" t="s">
        <v>795</v>
      </c>
      <c r="J245" s="24" t="str">
        <f t="shared" si="6"/>
        <v>長野県原村</v>
      </c>
      <c r="K245" s="24" t="s">
        <v>773</v>
      </c>
      <c r="L245" s="24" t="s">
        <v>796</v>
      </c>
      <c r="M245" s="24" t="str">
        <f t="shared" si="7"/>
        <v>奈良県下市町</v>
      </c>
    </row>
    <row r="246" spans="2:13" x14ac:dyDescent="0.25">
      <c r="B246" s="24" t="s">
        <v>348</v>
      </c>
      <c r="C246" s="24" t="s">
        <v>355</v>
      </c>
      <c r="E246" s="24" t="s">
        <v>414</v>
      </c>
      <c r="F246" s="24" t="s">
        <v>569</v>
      </c>
      <c r="H246" s="24" t="s">
        <v>599</v>
      </c>
      <c r="I246" s="24" t="s">
        <v>797</v>
      </c>
      <c r="J246" s="24" t="str">
        <f t="shared" si="6"/>
        <v>長野県辰野町</v>
      </c>
      <c r="K246" s="24" t="s">
        <v>773</v>
      </c>
      <c r="L246" s="24" t="s">
        <v>798</v>
      </c>
      <c r="M246" s="24" t="str">
        <f t="shared" si="7"/>
        <v>奈良県黒滝村</v>
      </c>
    </row>
    <row r="247" spans="2:13" x14ac:dyDescent="0.25">
      <c r="B247" s="24" t="s">
        <v>348</v>
      </c>
      <c r="C247" s="24" t="s">
        <v>799</v>
      </c>
      <c r="E247" s="24" t="s">
        <v>414</v>
      </c>
      <c r="F247" s="24" t="s">
        <v>573</v>
      </c>
      <c r="H247" s="24" t="s">
        <v>599</v>
      </c>
      <c r="I247" s="24" t="s">
        <v>800</v>
      </c>
      <c r="J247" s="24" t="str">
        <f t="shared" si="6"/>
        <v>長野県飯島町</v>
      </c>
      <c r="K247" s="24" t="s">
        <v>773</v>
      </c>
      <c r="L247" s="24" t="s">
        <v>801</v>
      </c>
      <c r="M247" s="24" t="str">
        <f t="shared" si="7"/>
        <v>奈良県天川村</v>
      </c>
    </row>
    <row r="248" spans="2:13" x14ac:dyDescent="0.25">
      <c r="B248" s="24" t="s">
        <v>348</v>
      </c>
      <c r="C248" s="24" t="s">
        <v>802</v>
      </c>
      <c r="E248" s="24" t="s">
        <v>414</v>
      </c>
      <c r="F248" s="24" t="s">
        <v>575</v>
      </c>
      <c r="H248" s="24" t="s">
        <v>599</v>
      </c>
      <c r="I248" s="24" t="s">
        <v>803</v>
      </c>
      <c r="J248" s="24" t="str">
        <f t="shared" si="6"/>
        <v>長野県阿南町</v>
      </c>
      <c r="K248" s="24" t="s">
        <v>773</v>
      </c>
      <c r="L248" s="24" t="s">
        <v>804</v>
      </c>
      <c r="M248" s="24" t="str">
        <f t="shared" si="7"/>
        <v>奈良県野迫川村</v>
      </c>
    </row>
    <row r="249" spans="2:13" x14ac:dyDescent="0.25">
      <c r="B249" s="24" t="s">
        <v>348</v>
      </c>
      <c r="C249" s="24" t="s">
        <v>470</v>
      </c>
      <c r="E249" s="24" t="s">
        <v>414</v>
      </c>
      <c r="F249" s="24" t="s">
        <v>443</v>
      </c>
      <c r="H249" s="24" t="s">
        <v>599</v>
      </c>
      <c r="I249" s="24" t="s">
        <v>805</v>
      </c>
      <c r="J249" s="24" t="str">
        <f t="shared" si="6"/>
        <v>長野県阿智村</v>
      </c>
      <c r="K249" s="24" t="s">
        <v>773</v>
      </c>
      <c r="L249" s="24" t="s">
        <v>778</v>
      </c>
      <c r="M249" s="24" t="str">
        <f t="shared" si="7"/>
        <v>奈良県川上村</v>
      </c>
    </row>
    <row r="250" spans="2:13" x14ac:dyDescent="0.25">
      <c r="B250" s="24" t="s">
        <v>348</v>
      </c>
      <c r="C250" s="24" t="s">
        <v>472</v>
      </c>
      <c r="E250" s="24" t="s">
        <v>414</v>
      </c>
      <c r="F250" s="24" t="s">
        <v>445</v>
      </c>
      <c r="H250" s="24" t="s">
        <v>599</v>
      </c>
      <c r="I250" s="24" t="s">
        <v>806</v>
      </c>
      <c r="J250" s="24" t="str">
        <f t="shared" si="6"/>
        <v>長野県平谷村</v>
      </c>
      <c r="K250" s="24" t="s">
        <v>807</v>
      </c>
      <c r="L250" s="24" t="s">
        <v>808</v>
      </c>
      <c r="M250" s="24" t="str">
        <f t="shared" si="7"/>
        <v>和歌山県紀美野町</v>
      </c>
    </row>
    <row r="251" spans="2:13" x14ac:dyDescent="0.25">
      <c r="B251" s="24" t="s">
        <v>348</v>
      </c>
      <c r="C251" s="24" t="s">
        <v>474</v>
      </c>
      <c r="E251" s="24" t="s">
        <v>414</v>
      </c>
      <c r="F251" s="24" t="s">
        <v>577</v>
      </c>
      <c r="H251" s="24" t="s">
        <v>599</v>
      </c>
      <c r="I251" s="24" t="s">
        <v>809</v>
      </c>
      <c r="J251" s="24" t="str">
        <f t="shared" si="6"/>
        <v>長野県根羽村</v>
      </c>
      <c r="K251" s="24" t="s">
        <v>807</v>
      </c>
      <c r="L251" s="24" t="s">
        <v>810</v>
      </c>
      <c r="M251" s="24" t="str">
        <f t="shared" si="7"/>
        <v>和歌山県九度山町</v>
      </c>
    </row>
    <row r="252" spans="2:13" x14ac:dyDescent="0.25">
      <c r="B252" s="24" t="s">
        <v>348</v>
      </c>
      <c r="C252" s="24" t="s">
        <v>357</v>
      </c>
      <c r="E252" s="24" t="s">
        <v>414</v>
      </c>
      <c r="F252" s="24" t="s">
        <v>447</v>
      </c>
      <c r="H252" s="24" t="s">
        <v>599</v>
      </c>
      <c r="I252" s="24" t="s">
        <v>811</v>
      </c>
      <c r="J252" s="24" t="str">
        <f t="shared" si="6"/>
        <v>長野県売木村</v>
      </c>
      <c r="K252" s="24" t="s">
        <v>807</v>
      </c>
      <c r="L252" s="24" t="s">
        <v>812</v>
      </c>
      <c r="M252" s="24" t="str">
        <f t="shared" si="7"/>
        <v>和歌山県高野町</v>
      </c>
    </row>
    <row r="253" spans="2:13" x14ac:dyDescent="0.25">
      <c r="B253" s="24" t="s">
        <v>348</v>
      </c>
      <c r="C253" s="24" t="s">
        <v>477</v>
      </c>
      <c r="E253" s="24" t="s">
        <v>414</v>
      </c>
      <c r="F253" s="24" t="s">
        <v>449</v>
      </c>
      <c r="H253" s="24" t="s">
        <v>599</v>
      </c>
      <c r="I253" s="24" t="s">
        <v>813</v>
      </c>
      <c r="J253" s="24" t="str">
        <f t="shared" si="6"/>
        <v>長野県天龍村</v>
      </c>
      <c r="K253" s="24" t="s">
        <v>807</v>
      </c>
      <c r="L253" s="24" t="s">
        <v>572</v>
      </c>
      <c r="M253" s="24" t="str">
        <f t="shared" si="7"/>
        <v>和歌山県日高町</v>
      </c>
    </row>
    <row r="254" spans="2:13" x14ac:dyDescent="0.25">
      <c r="B254" s="24" t="s">
        <v>348</v>
      </c>
      <c r="C254" s="24" t="s">
        <v>479</v>
      </c>
      <c r="E254" s="24" t="s">
        <v>414</v>
      </c>
      <c r="F254" s="24" t="s">
        <v>580</v>
      </c>
      <c r="H254" s="24" t="s">
        <v>599</v>
      </c>
      <c r="I254" s="24" t="s">
        <v>814</v>
      </c>
      <c r="J254" s="24" t="str">
        <f t="shared" si="6"/>
        <v>長野県泰阜村</v>
      </c>
      <c r="K254" s="24" t="s">
        <v>807</v>
      </c>
      <c r="L254" s="24" t="s">
        <v>815</v>
      </c>
      <c r="M254" s="24" t="str">
        <f t="shared" si="7"/>
        <v>和歌山県印南町</v>
      </c>
    </row>
    <row r="255" spans="2:13" x14ac:dyDescent="0.25">
      <c r="B255" s="24" t="s">
        <v>348</v>
      </c>
      <c r="C255" s="24" t="s">
        <v>481</v>
      </c>
      <c r="E255" s="24" t="s">
        <v>414</v>
      </c>
      <c r="F255" s="24" t="s">
        <v>582</v>
      </c>
      <c r="H255" s="24" t="s">
        <v>599</v>
      </c>
      <c r="I255" s="24" t="s">
        <v>816</v>
      </c>
      <c r="J255" s="24" t="str">
        <f t="shared" si="6"/>
        <v>長野県喬木村</v>
      </c>
      <c r="K255" s="24" t="s">
        <v>807</v>
      </c>
      <c r="L255" s="24" t="s">
        <v>817</v>
      </c>
      <c r="M255" s="24" t="str">
        <f t="shared" si="7"/>
        <v>和歌山県白浜町</v>
      </c>
    </row>
    <row r="256" spans="2:13" x14ac:dyDescent="0.25">
      <c r="B256" s="24" t="s">
        <v>348</v>
      </c>
      <c r="C256" s="24" t="s">
        <v>360</v>
      </c>
      <c r="E256" s="24" t="s">
        <v>414</v>
      </c>
      <c r="F256" s="24" t="s">
        <v>451</v>
      </c>
      <c r="H256" s="24" t="s">
        <v>599</v>
      </c>
      <c r="I256" s="24" t="s">
        <v>818</v>
      </c>
      <c r="J256" s="24" t="str">
        <f t="shared" si="6"/>
        <v>長野県豊丘村</v>
      </c>
      <c r="K256" s="24" t="s">
        <v>807</v>
      </c>
      <c r="L256" s="24" t="s">
        <v>819</v>
      </c>
      <c r="M256" s="24" t="str">
        <f t="shared" si="7"/>
        <v>和歌山県すさみ町</v>
      </c>
    </row>
    <row r="257" spans="1:13" x14ac:dyDescent="0.25">
      <c r="B257" s="24" t="s">
        <v>348</v>
      </c>
      <c r="C257" s="24" t="s">
        <v>484</v>
      </c>
      <c r="E257" s="24" t="s">
        <v>414</v>
      </c>
      <c r="F257" s="24" t="s">
        <v>453</v>
      </c>
      <c r="H257" s="24" t="s">
        <v>599</v>
      </c>
      <c r="I257" s="24" t="s">
        <v>820</v>
      </c>
      <c r="J257" s="24" t="str">
        <f t="shared" si="6"/>
        <v>長野県上松町</v>
      </c>
      <c r="K257" s="24" t="s">
        <v>807</v>
      </c>
      <c r="L257" s="24" t="s">
        <v>821</v>
      </c>
      <c r="M257" s="24" t="str">
        <f t="shared" si="7"/>
        <v>和歌山県那智勝浦町</v>
      </c>
    </row>
    <row r="258" spans="1:13" x14ac:dyDescent="0.25">
      <c r="B258" s="24" t="s">
        <v>348</v>
      </c>
      <c r="C258" s="24" t="s">
        <v>486</v>
      </c>
      <c r="E258" s="24" t="s">
        <v>414</v>
      </c>
      <c r="F258" s="24" t="s">
        <v>584</v>
      </c>
      <c r="H258" s="24" t="s">
        <v>599</v>
      </c>
      <c r="I258" s="24" t="s">
        <v>822</v>
      </c>
      <c r="J258" s="24" t="str">
        <f t="shared" si="6"/>
        <v>長野県王滝村</v>
      </c>
      <c r="K258" s="24" t="s">
        <v>823</v>
      </c>
      <c r="L258" s="24" t="s">
        <v>824</v>
      </c>
      <c r="M258" s="24" t="str">
        <f t="shared" si="7"/>
        <v>鳥取県若桜町</v>
      </c>
    </row>
    <row r="259" spans="1:13" x14ac:dyDescent="0.25">
      <c r="B259" s="24" t="s">
        <v>348</v>
      </c>
      <c r="C259" s="24" t="s">
        <v>488</v>
      </c>
      <c r="E259" s="24" t="s">
        <v>414</v>
      </c>
      <c r="F259" s="24" t="s">
        <v>455</v>
      </c>
      <c r="H259" s="24" t="s">
        <v>599</v>
      </c>
      <c r="I259" s="24" t="s">
        <v>825</v>
      </c>
      <c r="J259" s="24" t="str">
        <f t="shared" ref="J259:J322" si="8">H259&amp;I259</f>
        <v>長野県大桑村</v>
      </c>
      <c r="K259" s="24" t="s">
        <v>823</v>
      </c>
      <c r="L259" s="24" t="s">
        <v>826</v>
      </c>
      <c r="M259" s="24" t="str">
        <f t="shared" ref="M259:M322" si="9">K259&amp;L259</f>
        <v>鳥取県湯梨浜町</v>
      </c>
    </row>
    <row r="260" spans="1:13" x14ac:dyDescent="0.25">
      <c r="B260" s="24" t="s">
        <v>348</v>
      </c>
      <c r="C260" s="24" t="s">
        <v>362</v>
      </c>
      <c r="E260" s="24" t="s">
        <v>414</v>
      </c>
      <c r="F260" s="24" t="s">
        <v>457</v>
      </c>
      <c r="H260" s="24" t="s">
        <v>599</v>
      </c>
      <c r="I260" s="24" t="s">
        <v>827</v>
      </c>
      <c r="J260" s="24" t="str">
        <f t="shared" si="8"/>
        <v>長野県山形村</v>
      </c>
      <c r="K260" s="24" t="s">
        <v>823</v>
      </c>
      <c r="L260" s="24" t="s">
        <v>828</v>
      </c>
      <c r="M260" s="24" t="str">
        <f t="shared" si="9"/>
        <v>鳥取県琴浦町</v>
      </c>
    </row>
    <row r="261" spans="1:13" x14ac:dyDescent="0.25">
      <c r="B261" s="24" t="s">
        <v>348</v>
      </c>
      <c r="C261" s="24" t="s">
        <v>364</v>
      </c>
      <c r="E261" s="24" t="s">
        <v>414</v>
      </c>
      <c r="F261" s="24" t="s">
        <v>459</v>
      </c>
      <c r="H261" s="24" t="s">
        <v>599</v>
      </c>
      <c r="I261" s="24" t="s">
        <v>574</v>
      </c>
      <c r="J261" s="24" t="str">
        <f t="shared" si="8"/>
        <v>長野県池田町</v>
      </c>
      <c r="K261" s="24" t="s">
        <v>823</v>
      </c>
      <c r="L261" s="24" t="s">
        <v>829</v>
      </c>
      <c r="M261" s="24" t="str">
        <f t="shared" si="9"/>
        <v>鳥取県北栄町</v>
      </c>
    </row>
    <row r="262" spans="1:13" x14ac:dyDescent="0.25">
      <c r="B262" s="24" t="s">
        <v>348</v>
      </c>
      <c r="C262" s="24" t="s">
        <v>366</v>
      </c>
      <c r="E262" s="24" t="s">
        <v>414</v>
      </c>
      <c r="F262" s="24" t="s">
        <v>587</v>
      </c>
      <c r="H262" s="24" t="s">
        <v>599</v>
      </c>
      <c r="I262" s="24" t="s">
        <v>830</v>
      </c>
      <c r="J262" s="24" t="str">
        <f t="shared" si="8"/>
        <v>長野県白馬村</v>
      </c>
      <c r="K262" s="24" t="s">
        <v>823</v>
      </c>
      <c r="L262" s="24" t="s">
        <v>831</v>
      </c>
      <c r="M262" s="24" t="str">
        <f t="shared" si="9"/>
        <v>鳥取県大山町</v>
      </c>
    </row>
    <row r="263" spans="1:13" x14ac:dyDescent="0.25">
      <c r="B263" s="24" t="s">
        <v>368</v>
      </c>
      <c r="C263" s="20" t="s">
        <v>832</v>
      </c>
      <c r="D263" s="20" t="s">
        <v>833</v>
      </c>
      <c r="E263" s="24" t="s">
        <v>414</v>
      </c>
      <c r="F263" s="24" t="s">
        <v>461</v>
      </c>
      <c r="H263" s="24" t="s">
        <v>599</v>
      </c>
      <c r="I263" s="24" t="s">
        <v>834</v>
      </c>
      <c r="J263" s="24" t="str">
        <f t="shared" si="8"/>
        <v>長野県坂城町</v>
      </c>
      <c r="K263" s="24" t="s">
        <v>823</v>
      </c>
      <c r="L263" s="24" t="s">
        <v>460</v>
      </c>
      <c r="M263" s="24" t="str">
        <f t="shared" si="9"/>
        <v>鳥取県南部町</v>
      </c>
    </row>
    <row r="264" spans="1:13" s="20" customFormat="1" x14ac:dyDescent="0.25">
      <c r="A264" s="22"/>
      <c r="B264" s="24" t="s">
        <v>368</v>
      </c>
      <c r="C264" s="20" t="s">
        <v>835</v>
      </c>
      <c r="D264" s="20" t="s">
        <v>836</v>
      </c>
      <c r="E264" s="20" t="s">
        <v>463</v>
      </c>
      <c r="F264" s="20" t="s">
        <v>591</v>
      </c>
      <c r="H264" s="20" t="s">
        <v>599</v>
      </c>
      <c r="I264" s="20" t="s">
        <v>837</v>
      </c>
      <c r="J264" s="24" t="str">
        <f t="shared" si="8"/>
        <v>長野県小布施町</v>
      </c>
      <c r="K264" s="20" t="s">
        <v>823</v>
      </c>
      <c r="L264" s="20" t="s">
        <v>838</v>
      </c>
      <c r="M264" s="24" t="str">
        <f t="shared" si="9"/>
        <v>鳥取県伯耆町</v>
      </c>
    </row>
    <row r="265" spans="1:13" s="20" customFormat="1" x14ac:dyDescent="0.25">
      <c r="A265" s="22"/>
      <c r="B265" s="24" t="s">
        <v>368</v>
      </c>
      <c r="C265" s="20" t="s">
        <v>839</v>
      </c>
      <c r="D265" s="20" t="s">
        <v>840</v>
      </c>
      <c r="E265" s="20" t="s">
        <v>463</v>
      </c>
      <c r="F265" s="20" t="s">
        <v>464</v>
      </c>
      <c r="H265" s="20" t="s">
        <v>599</v>
      </c>
      <c r="I265" s="20" t="s">
        <v>636</v>
      </c>
      <c r="J265" s="24" t="str">
        <f t="shared" si="8"/>
        <v>長野県高山村</v>
      </c>
      <c r="K265" s="20" t="s">
        <v>823</v>
      </c>
      <c r="L265" s="20" t="s">
        <v>841</v>
      </c>
      <c r="M265" s="24" t="str">
        <f t="shared" si="9"/>
        <v>鳥取県日南町</v>
      </c>
    </row>
    <row r="266" spans="1:13" s="20" customFormat="1" x14ac:dyDescent="0.25">
      <c r="A266" s="22"/>
      <c r="B266" s="24" t="s">
        <v>368</v>
      </c>
      <c r="C266" s="20" t="s">
        <v>842</v>
      </c>
      <c r="D266" s="20" t="s">
        <v>843</v>
      </c>
      <c r="E266" s="20" t="s">
        <v>463</v>
      </c>
      <c r="F266" s="20" t="s">
        <v>593</v>
      </c>
      <c r="H266" s="20" t="s">
        <v>599</v>
      </c>
      <c r="I266" s="20" t="s">
        <v>844</v>
      </c>
      <c r="J266" s="24" t="str">
        <f t="shared" si="8"/>
        <v>長野県野沢温泉村</v>
      </c>
      <c r="K266" s="20" t="s">
        <v>823</v>
      </c>
      <c r="L266" s="20" t="s">
        <v>716</v>
      </c>
      <c r="M266" s="24" t="str">
        <f t="shared" si="9"/>
        <v>鳥取県日野町</v>
      </c>
    </row>
    <row r="267" spans="1:13" s="20" customFormat="1" x14ac:dyDescent="0.25">
      <c r="A267" s="22"/>
      <c r="B267" s="24" t="s">
        <v>368</v>
      </c>
      <c r="C267" s="20" t="s">
        <v>845</v>
      </c>
      <c r="D267" s="20" t="s">
        <v>846</v>
      </c>
      <c r="E267" s="20" t="s">
        <v>463</v>
      </c>
      <c r="F267" s="20" t="s">
        <v>594</v>
      </c>
      <c r="H267" s="20" t="s">
        <v>599</v>
      </c>
      <c r="I267" s="20" t="s">
        <v>847</v>
      </c>
      <c r="J267" s="24" t="str">
        <f t="shared" si="8"/>
        <v>長野県信濃町</v>
      </c>
      <c r="K267" s="20" t="s">
        <v>823</v>
      </c>
      <c r="L267" s="20" t="s">
        <v>848</v>
      </c>
      <c r="M267" s="24" t="str">
        <f t="shared" si="9"/>
        <v>鳥取県江府町</v>
      </c>
    </row>
    <row r="268" spans="1:13" x14ac:dyDescent="0.25">
      <c r="B268" s="24" t="s">
        <v>368</v>
      </c>
      <c r="C268" s="24" t="s">
        <v>849</v>
      </c>
      <c r="E268" s="24" t="s">
        <v>463</v>
      </c>
      <c r="F268" s="24" t="s">
        <v>467</v>
      </c>
      <c r="H268" s="24" t="s">
        <v>599</v>
      </c>
      <c r="I268" s="24" t="s">
        <v>850</v>
      </c>
      <c r="J268" s="24" t="str">
        <f t="shared" si="8"/>
        <v>長野県小川村</v>
      </c>
      <c r="K268" s="24" t="s">
        <v>851</v>
      </c>
      <c r="L268" s="24" t="s">
        <v>852</v>
      </c>
      <c r="M268" s="24" t="str">
        <f t="shared" si="9"/>
        <v>島根県奥出雲町</v>
      </c>
    </row>
    <row r="269" spans="1:13" x14ac:dyDescent="0.25">
      <c r="B269" s="24" t="s">
        <v>368</v>
      </c>
      <c r="C269" s="24" t="s">
        <v>853</v>
      </c>
      <c r="E269" s="24" t="s">
        <v>463</v>
      </c>
      <c r="F269" s="24" t="s">
        <v>596</v>
      </c>
      <c r="H269" s="24" t="s">
        <v>647</v>
      </c>
      <c r="I269" s="24" t="s">
        <v>854</v>
      </c>
      <c r="J269" s="24" t="str">
        <f t="shared" si="8"/>
        <v>岐阜県飛騨市</v>
      </c>
      <c r="K269" s="24" t="s">
        <v>851</v>
      </c>
      <c r="L269" s="24" t="s">
        <v>855</v>
      </c>
      <c r="M269" s="24" t="str">
        <f t="shared" si="9"/>
        <v>島根県飯南町</v>
      </c>
    </row>
    <row r="270" spans="1:13" x14ac:dyDescent="0.25">
      <c r="B270" s="24" t="s">
        <v>368</v>
      </c>
      <c r="C270" s="24" t="s">
        <v>856</v>
      </c>
      <c r="E270" s="24" t="s">
        <v>463</v>
      </c>
      <c r="F270" s="24" t="s">
        <v>469</v>
      </c>
      <c r="H270" s="24" t="s">
        <v>647</v>
      </c>
      <c r="I270" s="24" t="s">
        <v>857</v>
      </c>
      <c r="J270" s="24" t="str">
        <f t="shared" si="8"/>
        <v>岐阜県輪之内町</v>
      </c>
      <c r="K270" s="24" t="s">
        <v>851</v>
      </c>
      <c r="L270" s="24" t="s">
        <v>858</v>
      </c>
      <c r="M270" s="24" t="str">
        <f t="shared" si="9"/>
        <v>島根県川本町</v>
      </c>
    </row>
    <row r="271" spans="1:13" x14ac:dyDescent="0.25">
      <c r="B271" s="24" t="s">
        <v>368</v>
      </c>
      <c r="C271" s="24" t="s">
        <v>859</v>
      </c>
      <c r="E271" s="24" t="s">
        <v>463</v>
      </c>
      <c r="F271" s="24" t="s">
        <v>598</v>
      </c>
      <c r="H271" s="24" t="s">
        <v>647</v>
      </c>
      <c r="I271" s="24" t="s">
        <v>860</v>
      </c>
      <c r="J271" s="24" t="str">
        <f t="shared" si="8"/>
        <v>岐阜県揖斐川町</v>
      </c>
      <c r="K271" s="24" t="s">
        <v>851</v>
      </c>
      <c r="L271" s="24" t="s">
        <v>526</v>
      </c>
      <c r="M271" s="24" t="str">
        <f t="shared" si="9"/>
        <v>島根県美郷町</v>
      </c>
    </row>
    <row r="272" spans="1:13" x14ac:dyDescent="0.25">
      <c r="B272" s="24" t="s">
        <v>368</v>
      </c>
      <c r="C272" s="24" t="s">
        <v>861</v>
      </c>
      <c r="E272" s="24" t="s">
        <v>463</v>
      </c>
      <c r="F272" s="24" t="s">
        <v>601</v>
      </c>
      <c r="H272" s="24" t="s">
        <v>647</v>
      </c>
      <c r="I272" s="24" t="s">
        <v>862</v>
      </c>
      <c r="J272" s="24" t="str">
        <f t="shared" si="8"/>
        <v>岐阜県七宗町</v>
      </c>
      <c r="K272" s="24" t="s">
        <v>851</v>
      </c>
      <c r="L272" s="24" t="s">
        <v>863</v>
      </c>
      <c r="M272" s="24" t="str">
        <f t="shared" si="9"/>
        <v>島根県邑南町</v>
      </c>
    </row>
    <row r="273" spans="2:13" x14ac:dyDescent="0.25">
      <c r="B273" s="24" t="s">
        <v>368</v>
      </c>
      <c r="C273" s="24" t="s">
        <v>864</v>
      </c>
      <c r="E273" s="24" t="s">
        <v>463</v>
      </c>
      <c r="F273" s="24" t="s">
        <v>471</v>
      </c>
      <c r="H273" s="24" t="s">
        <v>647</v>
      </c>
      <c r="I273" s="24" t="s">
        <v>865</v>
      </c>
      <c r="J273" s="24" t="str">
        <f t="shared" si="8"/>
        <v>岐阜県八百津町</v>
      </c>
      <c r="K273" s="24" t="s">
        <v>851</v>
      </c>
      <c r="L273" s="24" t="s">
        <v>866</v>
      </c>
      <c r="M273" s="24" t="str">
        <f t="shared" si="9"/>
        <v>島根県海士町</v>
      </c>
    </row>
    <row r="274" spans="2:13" x14ac:dyDescent="0.25">
      <c r="B274" s="24" t="s">
        <v>368</v>
      </c>
      <c r="C274" s="24" t="s">
        <v>867</v>
      </c>
      <c r="E274" s="24" t="s">
        <v>463</v>
      </c>
      <c r="F274" s="24" t="s">
        <v>473</v>
      </c>
      <c r="H274" s="24" t="s">
        <v>647</v>
      </c>
      <c r="I274" s="24" t="s">
        <v>868</v>
      </c>
      <c r="J274" s="24" t="str">
        <f t="shared" si="8"/>
        <v>岐阜県白川町</v>
      </c>
      <c r="K274" s="24" t="s">
        <v>869</v>
      </c>
      <c r="L274" s="24" t="s">
        <v>870</v>
      </c>
      <c r="M274" s="24" t="str">
        <f t="shared" si="9"/>
        <v>岡山県里庄町</v>
      </c>
    </row>
    <row r="275" spans="2:13" x14ac:dyDescent="0.25">
      <c r="B275" s="24" t="s">
        <v>368</v>
      </c>
      <c r="C275" s="24" t="s">
        <v>871</v>
      </c>
      <c r="E275" s="24" t="s">
        <v>475</v>
      </c>
      <c r="F275" s="24" t="s">
        <v>604</v>
      </c>
      <c r="H275" s="24" t="s">
        <v>647</v>
      </c>
      <c r="I275" s="24" t="s">
        <v>872</v>
      </c>
      <c r="J275" s="24" t="str">
        <f t="shared" si="8"/>
        <v>岐阜県東白川村</v>
      </c>
      <c r="K275" s="24" t="s">
        <v>869</v>
      </c>
      <c r="L275" s="24" t="s">
        <v>873</v>
      </c>
      <c r="M275" s="24" t="str">
        <f t="shared" si="9"/>
        <v>岡山県矢掛町</v>
      </c>
    </row>
    <row r="276" spans="2:13" x14ac:dyDescent="0.25">
      <c r="B276" s="24" t="s">
        <v>368</v>
      </c>
      <c r="C276" s="24" t="s">
        <v>874</v>
      </c>
      <c r="E276" s="24" t="s">
        <v>475</v>
      </c>
      <c r="F276" s="24" t="s">
        <v>606</v>
      </c>
      <c r="H276" s="24" t="s">
        <v>647</v>
      </c>
      <c r="I276" s="24" t="s">
        <v>875</v>
      </c>
      <c r="J276" s="24" t="str">
        <f t="shared" si="8"/>
        <v>岐阜県白川村</v>
      </c>
      <c r="K276" s="24" t="s">
        <v>869</v>
      </c>
      <c r="L276" s="24" t="s">
        <v>876</v>
      </c>
      <c r="M276" s="24" t="str">
        <f t="shared" si="9"/>
        <v>岡山県勝央町</v>
      </c>
    </row>
    <row r="277" spans="2:13" x14ac:dyDescent="0.25">
      <c r="B277" s="24" t="s">
        <v>368</v>
      </c>
      <c r="C277" s="24" t="s">
        <v>877</v>
      </c>
      <c r="E277" s="24" t="s">
        <v>475</v>
      </c>
      <c r="F277" s="24" t="s">
        <v>476</v>
      </c>
      <c r="H277" s="24" t="s">
        <v>669</v>
      </c>
      <c r="I277" s="24" t="s">
        <v>878</v>
      </c>
      <c r="J277" s="24" t="str">
        <f t="shared" si="8"/>
        <v>静岡県河津町</v>
      </c>
      <c r="K277" s="24" t="s">
        <v>869</v>
      </c>
      <c r="L277" s="24" t="s">
        <v>879</v>
      </c>
      <c r="M277" s="24" t="str">
        <f t="shared" si="9"/>
        <v>岡山県奈義町</v>
      </c>
    </row>
    <row r="278" spans="2:13" x14ac:dyDescent="0.25">
      <c r="B278" s="24" t="s">
        <v>368</v>
      </c>
      <c r="C278" s="24" t="s">
        <v>880</v>
      </c>
      <c r="E278" s="24" t="s">
        <v>475</v>
      </c>
      <c r="F278" s="24" t="s">
        <v>478</v>
      </c>
      <c r="H278" s="24" t="s">
        <v>669</v>
      </c>
      <c r="I278" s="24" t="s">
        <v>881</v>
      </c>
      <c r="J278" s="24" t="str">
        <f t="shared" si="8"/>
        <v>静岡県松崎町</v>
      </c>
      <c r="K278" s="24" t="s">
        <v>869</v>
      </c>
      <c r="L278" s="24" t="s">
        <v>882</v>
      </c>
      <c r="M278" s="24" t="str">
        <f t="shared" si="9"/>
        <v>岡山県西粟倉村</v>
      </c>
    </row>
    <row r="279" spans="2:13" x14ac:dyDescent="0.25">
      <c r="B279" s="24" t="s">
        <v>368</v>
      </c>
      <c r="C279" s="24" t="s">
        <v>883</v>
      </c>
      <c r="E279" s="24" t="s">
        <v>475</v>
      </c>
      <c r="F279" s="24" t="s">
        <v>608</v>
      </c>
      <c r="H279" s="24" t="s">
        <v>669</v>
      </c>
      <c r="I279" s="24" t="s">
        <v>884</v>
      </c>
      <c r="J279" s="24" t="str">
        <f t="shared" si="8"/>
        <v>静岡県西伊豆町</v>
      </c>
      <c r="K279" s="24" t="s">
        <v>869</v>
      </c>
      <c r="L279" s="24" t="s">
        <v>885</v>
      </c>
      <c r="M279" s="24" t="str">
        <f t="shared" si="9"/>
        <v>岡山県美咲町</v>
      </c>
    </row>
    <row r="280" spans="2:13" x14ac:dyDescent="0.25">
      <c r="B280" s="24" t="s">
        <v>368</v>
      </c>
      <c r="C280" s="24" t="s">
        <v>886</v>
      </c>
      <c r="E280" s="24" t="s">
        <v>475</v>
      </c>
      <c r="F280" s="24" t="s">
        <v>610</v>
      </c>
      <c r="H280" s="24" t="s">
        <v>685</v>
      </c>
      <c r="I280" s="24" t="s">
        <v>887</v>
      </c>
      <c r="J280" s="24" t="str">
        <f t="shared" si="8"/>
        <v>愛知県大口町</v>
      </c>
      <c r="K280" s="24" t="s">
        <v>869</v>
      </c>
      <c r="L280" s="24" t="s">
        <v>888</v>
      </c>
      <c r="M280" s="24" t="str">
        <f t="shared" si="9"/>
        <v>岡山県吉備中央町</v>
      </c>
    </row>
    <row r="281" spans="2:13" x14ac:dyDescent="0.25">
      <c r="B281" s="24" t="s">
        <v>368</v>
      </c>
      <c r="C281" s="24" t="s">
        <v>369</v>
      </c>
      <c r="E281" s="24" t="s">
        <v>475</v>
      </c>
      <c r="F281" s="24" t="s">
        <v>612</v>
      </c>
      <c r="H281" s="24" t="s">
        <v>685</v>
      </c>
      <c r="I281" s="24" t="s">
        <v>889</v>
      </c>
      <c r="J281" s="24" t="str">
        <f t="shared" si="8"/>
        <v>愛知県設楽町</v>
      </c>
      <c r="K281" s="24" t="s">
        <v>890</v>
      </c>
      <c r="L281" s="24" t="s">
        <v>891</v>
      </c>
      <c r="M281" s="24" t="str">
        <f t="shared" si="9"/>
        <v>広島県熊野町</v>
      </c>
    </row>
    <row r="282" spans="2:13" x14ac:dyDescent="0.25">
      <c r="B282" s="24" t="s">
        <v>368</v>
      </c>
      <c r="C282" s="24" t="s">
        <v>490</v>
      </c>
      <c r="E282" s="24" t="s">
        <v>475</v>
      </c>
      <c r="F282" s="24" t="s">
        <v>615</v>
      </c>
      <c r="H282" s="24" t="s">
        <v>685</v>
      </c>
      <c r="I282" s="24" t="s">
        <v>892</v>
      </c>
      <c r="J282" s="24" t="str">
        <f t="shared" si="8"/>
        <v>愛知県豊根村</v>
      </c>
      <c r="K282" s="24" t="s">
        <v>890</v>
      </c>
      <c r="L282" s="24" t="s">
        <v>893</v>
      </c>
      <c r="M282" s="24" t="str">
        <f t="shared" si="9"/>
        <v>広島県安芸太田町</v>
      </c>
    </row>
    <row r="283" spans="2:13" x14ac:dyDescent="0.25">
      <c r="B283" s="24" t="s">
        <v>368</v>
      </c>
      <c r="C283" s="24" t="s">
        <v>894</v>
      </c>
      <c r="E283" s="24" t="s">
        <v>475</v>
      </c>
      <c r="F283" s="24" t="s">
        <v>480</v>
      </c>
      <c r="H283" s="24" t="s">
        <v>694</v>
      </c>
      <c r="I283" s="24" t="s">
        <v>895</v>
      </c>
      <c r="J283" s="24" t="str">
        <f t="shared" si="8"/>
        <v>三重県紀宝町</v>
      </c>
      <c r="K283" s="24" t="s">
        <v>890</v>
      </c>
      <c r="L283" s="24" t="s">
        <v>896</v>
      </c>
      <c r="M283" s="24" t="str">
        <f t="shared" si="9"/>
        <v>広島県神石高原町</v>
      </c>
    </row>
    <row r="284" spans="2:13" x14ac:dyDescent="0.25">
      <c r="B284" s="24" t="s">
        <v>368</v>
      </c>
      <c r="C284" s="24" t="s">
        <v>371</v>
      </c>
      <c r="E284" s="24" t="s">
        <v>475</v>
      </c>
      <c r="F284" s="24" t="s">
        <v>617</v>
      </c>
      <c r="H284" s="24" t="s">
        <v>730</v>
      </c>
      <c r="I284" s="24" t="s">
        <v>897</v>
      </c>
      <c r="J284" s="24" t="str">
        <f t="shared" si="8"/>
        <v>京都府笠置町</v>
      </c>
      <c r="K284" s="24" t="s">
        <v>898</v>
      </c>
      <c r="L284" s="24" t="s">
        <v>899</v>
      </c>
      <c r="M284" s="24" t="str">
        <f t="shared" si="9"/>
        <v>山口県周防大島町</v>
      </c>
    </row>
    <row r="285" spans="2:13" x14ac:dyDescent="0.25">
      <c r="B285" s="24" t="s">
        <v>368</v>
      </c>
      <c r="C285" s="24" t="s">
        <v>373</v>
      </c>
      <c r="E285" s="24" t="s">
        <v>482</v>
      </c>
      <c r="F285" s="24" t="s">
        <v>619</v>
      </c>
      <c r="H285" s="24" t="s">
        <v>730</v>
      </c>
      <c r="I285" s="24" t="s">
        <v>900</v>
      </c>
      <c r="J285" s="24" t="str">
        <f t="shared" si="8"/>
        <v>京都府和束町</v>
      </c>
      <c r="K285" s="24" t="s">
        <v>898</v>
      </c>
      <c r="L285" s="24" t="s">
        <v>901</v>
      </c>
      <c r="M285" s="24" t="str">
        <f t="shared" si="9"/>
        <v>山口県和木町</v>
      </c>
    </row>
    <row r="286" spans="2:13" x14ac:dyDescent="0.25">
      <c r="B286" s="24" t="s">
        <v>368</v>
      </c>
      <c r="C286" s="24" t="s">
        <v>491</v>
      </c>
      <c r="E286" s="24" t="s">
        <v>482</v>
      </c>
      <c r="F286" s="24" t="s">
        <v>621</v>
      </c>
      <c r="H286" s="24" t="s">
        <v>730</v>
      </c>
      <c r="I286" s="24" t="s">
        <v>902</v>
      </c>
      <c r="J286" s="24" t="str">
        <f t="shared" si="8"/>
        <v>京都府南山城村</v>
      </c>
      <c r="K286" s="24" t="s">
        <v>898</v>
      </c>
      <c r="L286" s="24" t="s">
        <v>903</v>
      </c>
      <c r="M286" s="24" t="str">
        <f t="shared" si="9"/>
        <v>山口県田布施町</v>
      </c>
    </row>
    <row r="287" spans="2:13" x14ac:dyDescent="0.25">
      <c r="B287" s="24" t="s">
        <v>368</v>
      </c>
      <c r="C287" s="24" t="s">
        <v>375</v>
      </c>
      <c r="E287" s="24" t="s">
        <v>482</v>
      </c>
      <c r="F287" s="24" t="s">
        <v>624</v>
      </c>
      <c r="H287" s="24" t="s">
        <v>730</v>
      </c>
      <c r="I287" s="24" t="s">
        <v>904</v>
      </c>
      <c r="J287" s="24" t="str">
        <f t="shared" si="8"/>
        <v>京都府京丹波町</v>
      </c>
      <c r="K287" s="24" t="s">
        <v>898</v>
      </c>
      <c r="L287" s="24" t="s">
        <v>905</v>
      </c>
      <c r="M287" s="24" t="str">
        <f t="shared" si="9"/>
        <v>山口県平生町</v>
      </c>
    </row>
    <row r="288" spans="2:13" x14ac:dyDescent="0.25">
      <c r="B288" s="24" t="s">
        <v>368</v>
      </c>
      <c r="C288" s="24" t="s">
        <v>906</v>
      </c>
      <c r="E288" s="24" t="s">
        <v>482</v>
      </c>
      <c r="F288" s="24" t="s">
        <v>626</v>
      </c>
      <c r="H288" s="24" t="s">
        <v>744</v>
      </c>
      <c r="I288" s="24" t="s">
        <v>907</v>
      </c>
      <c r="J288" s="24" t="str">
        <f t="shared" si="8"/>
        <v>大阪府能勢町</v>
      </c>
      <c r="K288" s="24" t="s">
        <v>898</v>
      </c>
      <c r="L288" s="24" t="s">
        <v>908</v>
      </c>
      <c r="M288" s="24" t="str">
        <f t="shared" si="9"/>
        <v>山口県阿武町</v>
      </c>
    </row>
    <row r="289" spans="2:13" x14ac:dyDescent="0.25">
      <c r="B289" s="24" t="s">
        <v>368</v>
      </c>
      <c r="C289" s="24" t="s">
        <v>493</v>
      </c>
      <c r="E289" s="24" t="s">
        <v>482</v>
      </c>
      <c r="F289" s="24" t="s">
        <v>628</v>
      </c>
      <c r="H289" s="24" t="s">
        <v>744</v>
      </c>
      <c r="I289" s="24" t="s">
        <v>909</v>
      </c>
      <c r="J289" s="24" t="str">
        <f t="shared" si="8"/>
        <v>大阪府河南町</v>
      </c>
      <c r="K289" s="24" t="s">
        <v>910</v>
      </c>
      <c r="L289" s="24" t="s">
        <v>911</v>
      </c>
      <c r="M289" s="24" t="str">
        <f t="shared" si="9"/>
        <v>徳島県勝浦町</v>
      </c>
    </row>
    <row r="290" spans="2:13" x14ac:dyDescent="0.25">
      <c r="B290" s="24" t="s">
        <v>368</v>
      </c>
      <c r="C290" s="24" t="s">
        <v>377</v>
      </c>
      <c r="E290" s="24" t="s">
        <v>482</v>
      </c>
      <c r="F290" s="24" t="s">
        <v>483</v>
      </c>
      <c r="H290" s="24" t="s">
        <v>757</v>
      </c>
      <c r="I290" s="24" t="s">
        <v>912</v>
      </c>
      <c r="J290" s="24" t="str">
        <f t="shared" si="8"/>
        <v>兵庫県播磨町</v>
      </c>
      <c r="K290" s="24" t="s">
        <v>910</v>
      </c>
      <c r="L290" s="24" t="s">
        <v>913</v>
      </c>
      <c r="M290" s="24" t="str">
        <f t="shared" si="9"/>
        <v>徳島県佐那河内村</v>
      </c>
    </row>
    <row r="291" spans="2:13" x14ac:dyDescent="0.25">
      <c r="B291" s="24" t="s">
        <v>368</v>
      </c>
      <c r="C291" s="24" t="s">
        <v>379</v>
      </c>
      <c r="E291" s="24" t="s">
        <v>482</v>
      </c>
      <c r="F291" s="24" t="s">
        <v>485</v>
      </c>
      <c r="H291" s="24" t="s">
        <v>757</v>
      </c>
      <c r="I291" s="24" t="s">
        <v>914</v>
      </c>
      <c r="J291" s="24" t="str">
        <f t="shared" si="8"/>
        <v>兵庫県市川町</v>
      </c>
      <c r="K291" s="24" t="s">
        <v>910</v>
      </c>
      <c r="L291" s="24" t="s">
        <v>915</v>
      </c>
      <c r="M291" s="24" t="str">
        <f t="shared" si="9"/>
        <v>徳島県神山町</v>
      </c>
    </row>
    <row r="292" spans="2:13" x14ac:dyDescent="0.25">
      <c r="B292" s="24" t="s">
        <v>368</v>
      </c>
      <c r="C292" s="24" t="s">
        <v>916</v>
      </c>
      <c r="E292" s="24" t="s">
        <v>482</v>
      </c>
      <c r="F292" s="24" t="s">
        <v>631</v>
      </c>
      <c r="H292" s="24" t="s">
        <v>757</v>
      </c>
      <c r="I292" s="24" t="s">
        <v>917</v>
      </c>
      <c r="J292" s="24" t="str">
        <f t="shared" si="8"/>
        <v>兵庫県神河町</v>
      </c>
      <c r="K292" s="24" t="s">
        <v>910</v>
      </c>
      <c r="L292" s="24" t="s">
        <v>918</v>
      </c>
      <c r="M292" s="24" t="str">
        <f t="shared" si="9"/>
        <v>徳島県海陽町</v>
      </c>
    </row>
    <row r="293" spans="2:13" x14ac:dyDescent="0.25">
      <c r="B293" s="24" t="s">
        <v>368</v>
      </c>
      <c r="C293" s="24" t="s">
        <v>919</v>
      </c>
      <c r="E293" s="24" t="s">
        <v>482</v>
      </c>
      <c r="F293" s="24" t="s">
        <v>634</v>
      </c>
      <c r="H293" s="24" t="s">
        <v>757</v>
      </c>
      <c r="I293" s="24" t="s">
        <v>920</v>
      </c>
      <c r="J293" s="24" t="str">
        <f t="shared" si="8"/>
        <v>兵庫県佐用町</v>
      </c>
      <c r="K293" s="24" t="s">
        <v>921</v>
      </c>
      <c r="L293" s="24" t="s">
        <v>922</v>
      </c>
      <c r="M293" s="24" t="str">
        <f t="shared" si="9"/>
        <v>香川県小豆島町</v>
      </c>
    </row>
    <row r="294" spans="2:13" x14ac:dyDescent="0.25">
      <c r="B294" s="24" t="s">
        <v>368</v>
      </c>
      <c r="C294" s="24" t="s">
        <v>381</v>
      </c>
      <c r="E294" s="24" t="s">
        <v>482</v>
      </c>
      <c r="F294" s="24" t="s">
        <v>487</v>
      </c>
      <c r="H294" s="24" t="s">
        <v>757</v>
      </c>
      <c r="I294" s="24" t="s">
        <v>923</v>
      </c>
      <c r="J294" s="24" t="str">
        <f t="shared" si="8"/>
        <v>兵庫県新温泉町</v>
      </c>
      <c r="K294" s="24" t="s">
        <v>921</v>
      </c>
      <c r="L294" s="24" t="s">
        <v>924</v>
      </c>
      <c r="M294" s="24" t="str">
        <f t="shared" si="9"/>
        <v>香川県直島町</v>
      </c>
    </row>
    <row r="295" spans="2:13" x14ac:dyDescent="0.25">
      <c r="B295" s="24" t="s">
        <v>368</v>
      </c>
      <c r="C295" s="24" t="s">
        <v>496</v>
      </c>
      <c r="E295" s="24" t="s">
        <v>482</v>
      </c>
      <c r="F295" s="24" t="s">
        <v>636</v>
      </c>
      <c r="H295" s="24" t="s">
        <v>773</v>
      </c>
      <c r="I295" s="24" t="s">
        <v>925</v>
      </c>
      <c r="J295" s="24" t="str">
        <f t="shared" si="8"/>
        <v>奈良県安堵町</v>
      </c>
      <c r="K295" s="24" t="s">
        <v>921</v>
      </c>
      <c r="L295" s="24" t="s">
        <v>926</v>
      </c>
      <c r="M295" s="24" t="str">
        <f t="shared" si="9"/>
        <v>香川県琴平町</v>
      </c>
    </row>
    <row r="296" spans="2:13" x14ac:dyDescent="0.25">
      <c r="B296" s="24" t="s">
        <v>368</v>
      </c>
      <c r="C296" s="24" t="s">
        <v>498</v>
      </c>
      <c r="E296" s="24" t="s">
        <v>482</v>
      </c>
      <c r="F296" s="24" t="s">
        <v>489</v>
      </c>
      <c r="H296" s="24" t="s">
        <v>773</v>
      </c>
      <c r="I296" s="24" t="s">
        <v>927</v>
      </c>
      <c r="J296" s="24" t="str">
        <f t="shared" si="8"/>
        <v>奈良県三宅町</v>
      </c>
      <c r="K296" s="24" t="s">
        <v>921</v>
      </c>
      <c r="L296" s="24" t="s">
        <v>928</v>
      </c>
      <c r="M296" s="24" t="str">
        <f t="shared" si="9"/>
        <v>香川県多度津町</v>
      </c>
    </row>
    <row r="297" spans="2:13" x14ac:dyDescent="0.25">
      <c r="B297" s="24" t="s">
        <v>368</v>
      </c>
      <c r="C297" s="24" t="s">
        <v>383</v>
      </c>
      <c r="E297" s="24" t="s">
        <v>482</v>
      </c>
      <c r="F297" s="24" t="s">
        <v>638</v>
      </c>
      <c r="H297" s="24" t="s">
        <v>773</v>
      </c>
      <c r="I297" s="24" t="s">
        <v>929</v>
      </c>
      <c r="J297" s="24" t="str">
        <f t="shared" si="8"/>
        <v>奈良県御杖村</v>
      </c>
      <c r="K297" s="24" t="s">
        <v>930</v>
      </c>
      <c r="L297" s="24" t="s">
        <v>931</v>
      </c>
      <c r="M297" s="24" t="str">
        <f t="shared" si="9"/>
        <v>愛媛県上島町</v>
      </c>
    </row>
    <row r="298" spans="2:13" x14ac:dyDescent="0.25">
      <c r="B298" s="24" t="s">
        <v>368</v>
      </c>
      <c r="C298" s="24" t="s">
        <v>932</v>
      </c>
      <c r="E298" s="24" t="s">
        <v>482</v>
      </c>
      <c r="F298" s="24" t="s">
        <v>640</v>
      </c>
      <c r="H298" s="24" t="s">
        <v>773</v>
      </c>
      <c r="I298" s="24" t="s">
        <v>933</v>
      </c>
      <c r="J298" s="24" t="str">
        <f t="shared" si="8"/>
        <v>奈良県河合町</v>
      </c>
      <c r="K298" s="24" t="s">
        <v>930</v>
      </c>
      <c r="L298" s="24" t="s">
        <v>934</v>
      </c>
      <c r="M298" s="24" t="str">
        <f t="shared" si="9"/>
        <v>愛媛県久万高原町</v>
      </c>
    </row>
    <row r="299" spans="2:13" x14ac:dyDescent="0.25">
      <c r="B299" s="24" t="s">
        <v>368</v>
      </c>
      <c r="C299" s="24" t="s">
        <v>500</v>
      </c>
      <c r="E299" s="24" t="s">
        <v>482</v>
      </c>
      <c r="F299" s="24" t="s">
        <v>435</v>
      </c>
      <c r="H299" s="24" t="s">
        <v>773</v>
      </c>
      <c r="I299" s="24" t="s">
        <v>935</v>
      </c>
      <c r="J299" s="24" t="str">
        <f t="shared" si="8"/>
        <v>奈良県大淀町</v>
      </c>
      <c r="K299" s="24" t="s">
        <v>936</v>
      </c>
      <c r="L299" s="24" t="s">
        <v>937</v>
      </c>
      <c r="M299" s="24" t="str">
        <f t="shared" si="9"/>
        <v>高知県土佐清水市</v>
      </c>
    </row>
    <row r="300" spans="2:13" x14ac:dyDescent="0.25">
      <c r="B300" s="24" t="s">
        <v>368</v>
      </c>
      <c r="C300" s="24" t="s">
        <v>502</v>
      </c>
      <c r="E300" s="24" t="s">
        <v>482</v>
      </c>
      <c r="F300" s="24" t="s">
        <v>642</v>
      </c>
      <c r="H300" s="24" t="s">
        <v>773</v>
      </c>
      <c r="I300" s="24" t="s">
        <v>938</v>
      </c>
      <c r="J300" s="24" t="str">
        <f t="shared" si="8"/>
        <v>奈良県十津川村</v>
      </c>
      <c r="K300" s="24" t="s">
        <v>936</v>
      </c>
      <c r="L300" s="24" t="s">
        <v>939</v>
      </c>
      <c r="M300" s="24" t="str">
        <f t="shared" si="9"/>
        <v>高知県奈半利町</v>
      </c>
    </row>
    <row r="301" spans="2:13" x14ac:dyDescent="0.25">
      <c r="B301" s="24" t="s">
        <v>368</v>
      </c>
      <c r="C301" s="24" t="s">
        <v>503</v>
      </c>
      <c r="E301" s="24" t="s">
        <v>482</v>
      </c>
      <c r="F301" s="24" t="s">
        <v>644</v>
      </c>
      <c r="H301" s="24" t="s">
        <v>773</v>
      </c>
      <c r="I301" s="24" t="s">
        <v>940</v>
      </c>
      <c r="J301" s="24" t="str">
        <f t="shared" si="8"/>
        <v>奈良県下北山村</v>
      </c>
      <c r="K301" s="24" t="s">
        <v>936</v>
      </c>
      <c r="L301" s="24" t="s">
        <v>941</v>
      </c>
      <c r="M301" s="24" t="str">
        <f t="shared" si="9"/>
        <v>高知県芸西村</v>
      </c>
    </row>
    <row r="302" spans="2:13" x14ac:dyDescent="0.25">
      <c r="B302" s="24" t="s">
        <v>385</v>
      </c>
      <c r="C302" s="24" t="s">
        <v>942</v>
      </c>
      <c r="E302" s="24" t="s">
        <v>482</v>
      </c>
      <c r="F302" s="24" t="s">
        <v>646</v>
      </c>
      <c r="H302" s="24" t="s">
        <v>773</v>
      </c>
      <c r="I302" s="24" t="s">
        <v>943</v>
      </c>
      <c r="J302" s="24" t="str">
        <f t="shared" si="8"/>
        <v>奈良県上北山村</v>
      </c>
      <c r="K302" s="24" t="s">
        <v>936</v>
      </c>
      <c r="L302" s="24" t="s">
        <v>944</v>
      </c>
      <c r="M302" s="24" t="str">
        <f t="shared" si="9"/>
        <v>高知県中土佐町</v>
      </c>
    </row>
    <row r="303" spans="2:13" x14ac:dyDescent="0.25">
      <c r="B303" s="24" t="s">
        <v>385</v>
      </c>
      <c r="C303" s="24" t="s">
        <v>945</v>
      </c>
      <c r="E303" s="24" t="s">
        <v>482</v>
      </c>
      <c r="F303" s="24" t="s">
        <v>492</v>
      </c>
      <c r="H303" s="24" t="s">
        <v>773</v>
      </c>
      <c r="I303" s="24" t="s">
        <v>946</v>
      </c>
      <c r="J303" s="24" t="str">
        <f t="shared" si="8"/>
        <v>奈良県東吉野村</v>
      </c>
      <c r="K303" s="24" t="s">
        <v>936</v>
      </c>
      <c r="L303" s="24" t="s">
        <v>947</v>
      </c>
      <c r="M303" s="24" t="str">
        <f t="shared" si="9"/>
        <v>高知県越知町</v>
      </c>
    </row>
    <row r="304" spans="2:13" x14ac:dyDescent="0.25">
      <c r="B304" s="24" t="s">
        <v>385</v>
      </c>
      <c r="C304" s="24" t="s">
        <v>948</v>
      </c>
      <c r="E304" s="24" t="s">
        <v>482</v>
      </c>
      <c r="F304" s="24" t="s">
        <v>650</v>
      </c>
      <c r="H304" s="24" t="s">
        <v>807</v>
      </c>
      <c r="I304" s="24" t="s">
        <v>949</v>
      </c>
      <c r="J304" s="24" t="str">
        <f t="shared" si="8"/>
        <v>和歌山県湯浅町</v>
      </c>
      <c r="K304" s="24" t="s">
        <v>936</v>
      </c>
      <c r="L304" s="24" t="s">
        <v>950</v>
      </c>
      <c r="M304" s="24" t="str">
        <f t="shared" si="9"/>
        <v>高知県日高村</v>
      </c>
    </row>
    <row r="305" spans="2:13" x14ac:dyDescent="0.25">
      <c r="B305" s="24" t="s">
        <v>385</v>
      </c>
      <c r="C305" s="24" t="s">
        <v>951</v>
      </c>
      <c r="E305" s="24" t="s">
        <v>494</v>
      </c>
      <c r="F305" s="24" t="s">
        <v>495</v>
      </c>
      <c r="H305" s="24" t="s">
        <v>807</v>
      </c>
      <c r="I305" s="24" t="s">
        <v>952</v>
      </c>
      <c r="J305" s="24" t="str">
        <f t="shared" si="8"/>
        <v>和歌山県広川町</v>
      </c>
      <c r="K305" s="24" t="s">
        <v>936</v>
      </c>
      <c r="L305" s="24" t="s">
        <v>953</v>
      </c>
      <c r="M305" s="24" t="str">
        <f t="shared" si="9"/>
        <v>高知県四万十町</v>
      </c>
    </row>
    <row r="306" spans="2:13" x14ac:dyDescent="0.25">
      <c r="B306" s="24" t="s">
        <v>385</v>
      </c>
      <c r="C306" s="24" t="s">
        <v>954</v>
      </c>
      <c r="E306" s="24" t="s">
        <v>494</v>
      </c>
      <c r="F306" s="24" t="s">
        <v>652</v>
      </c>
      <c r="H306" s="24" t="s">
        <v>807</v>
      </c>
      <c r="I306" s="24" t="s">
        <v>581</v>
      </c>
      <c r="J306" s="24" t="str">
        <f t="shared" si="8"/>
        <v>和歌山県美浜町</v>
      </c>
      <c r="K306" s="24" t="s">
        <v>936</v>
      </c>
      <c r="L306" s="24" t="s">
        <v>955</v>
      </c>
      <c r="M306" s="24" t="str">
        <f t="shared" si="9"/>
        <v>高知県黒潮町</v>
      </c>
    </row>
    <row r="307" spans="2:13" x14ac:dyDescent="0.25">
      <c r="B307" s="24" t="s">
        <v>385</v>
      </c>
      <c r="C307" s="24" t="s">
        <v>956</v>
      </c>
      <c r="E307" s="24" t="s">
        <v>494</v>
      </c>
      <c r="F307" s="24" t="s">
        <v>654</v>
      </c>
      <c r="H307" s="24" t="s">
        <v>807</v>
      </c>
      <c r="I307" s="24" t="s">
        <v>957</v>
      </c>
      <c r="J307" s="24" t="str">
        <f t="shared" si="8"/>
        <v>和歌山県由良町</v>
      </c>
      <c r="K307" s="24" t="s">
        <v>958</v>
      </c>
      <c r="L307" s="24" t="s">
        <v>959</v>
      </c>
      <c r="M307" s="24" t="str">
        <f t="shared" si="9"/>
        <v>福岡県篠栗町</v>
      </c>
    </row>
    <row r="308" spans="2:13" x14ac:dyDescent="0.25">
      <c r="B308" s="24" t="s">
        <v>385</v>
      </c>
      <c r="C308" s="24" t="s">
        <v>960</v>
      </c>
      <c r="E308" s="24" t="s">
        <v>494</v>
      </c>
      <c r="F308" s="24" t="s">
        <v>657</v>
      </c>
      <c r="H308" s="24" t="s">
        <v>807</v>
      </c>
      <c r="I308" s="24" t="s">
        <v>961</v>
      </c>
      <c r="J308" s="24" t="str">
        <f t="shared" si="8"/>
        <v>和歌山県みなべ町</v>
      </c>
      <c r="K308" s="24" t="s">
        <v>958</v>
      </c>
      <c r="L308" s="24" t="s">
        <v>962</v>
      </c>
      <c r="M308" s="24" t="str">
        <f t="shared" si="9"/>
        <v>福岡県須恵町</v>
      </c>
    </row>
    <row r="309" spans="2:13" x14ac:dyDescent="0.25">
      <c r="B309" s="24" t="s">
        <v>385</v>
      </c>
      <c r="C309" s="24" t="s">
        <v>963</v>
      </c>
      <c r="E309" s="24" t="s">
        <v>494</v>
      </c>
      <c r="F309" s="24" t="s">
        <v>497</v>
      </c>
      <c r="H309" s="24" t="s">
        <v>807</v>
      </c>
      <c r="I309" s="24" t="s">
        <v>964</v>
      </c>
      <c r="J309" s="24" t="str">
        <f t="shared" si="8"/>
        <v>和歌山県日高川町</v>
      </c>
      <c r="K309" s="24" t="s">
        <v>958</v>
      </c>
      <c r="L309" s="24" t="s">
        <v>965</v>
      </c>
      <c r="M309" s="24" t="str">
        <f t="shared" si="9"/>
        <v>福岡県芦屋町</v>
      </c>
    </row>
    <row r="310" spans="2:13" x14ac:dyDescent="0.25">
      <c r="B310" s="24" t="s">
        <v>385</v>
      </c>
      <c r="C310" s="24" t="s">
        <v>966</v>
      </c>
      <c r="E310" s="24" t="s">
        <v>494</v>
      </c>
      <c r="F310" s="24" t="s">
        <v>659</v>
      </c>
      <c r="H310" s="24" t="s">
        <v>807</v>
      </c>
      <c r="I310" s="24" t="s">
        <v>967</v>
      </c>
      <c r="J310" s="24" t="str">
        <f t="shared" si="8"/>
        <v>和歌山県上富田町</v>
      </c>
      <c r="K310" s="24" t="s">
        <v>958</v>
      </c>
      <c r="L310" s="24" t="s">
        <v>968</v>
      </c>
      <c r="M310" s="24" t="str">
        <f t="shared" si="9"/>
        <v>福岡県鞍手町</v>
      </c>
    </row>
    <row r="311" spans="2:13" x14ac:dyDescent="0.25">
      <c r="B311" s="24" t="s">
        <v>385</v>
      </c>
      <c r="C311" s="24" t="s">
        <v>969</v>
      </c>
      <c r="E311" s="24" t="s">
        <v>494</v>
      </c>
      <c r="F311" s="24" t="s">
        <v>499</v>
      </c>
      <c r="H311" s="24" t="s">
        <v>807</v>
      </c>
      <c r="I311" s="24" t="s">
        <v>970</v>
      </c>
      <c r="J311" s="24" t="str">
        <f t="shared" si="8"/>
        <v>和歌山県太地町</v>
      </c>
      <c r="K311" s="24" t="s">
        <v>958</v>
      </c>
      <c r="L311" s="24" t="s">
        <v>971</v>
      </c>
      <c r="M311" s="24" t="str">
        <f t="shared" si="9"/>
        <v>福岡県桂川町</v>
      </c>
    </row>
    <row r="312" spans="2:13" x14ac:dyDescent="0.25">
      <c r="B312" s="24" t="s">
        <v>385</v>
      </c>
      <c r="C312" s="24" t="s">
        <v>505</v>
      </c>
      <c r="E312" s="24" t="s">
        <v>494</v>
      </c>
      <c r="F312" s="24" t="s">
        <v>662</v>
      </c>
      <c r="H312" s="24" t="s">
        <v>807</v>
      </c>
      <c r="I312" s="24" t="s">
        <v>972</v>
      </c>
      <c r="J312" s="24" t="str">
        <f t="shared" si="8"/>
        <v>和歌山県古座川町</v>
      </c>
      <c r="K312" s="24" t="s">
        <v>958</v>
      </c>
      <c r="L312" s="24" t="s">
        <v>973</v>
      </c>
      <c r="M312" s="24" t="str">
        <f t="shared" si="9"/>
        <v>福岡県東峰村</v>
      </c>
    </row>
    <row r="313" spans="2:13" x14ac:dyDescent="0.25">
      <c r="B313" s="24" t="s">
        <v>385</v>
      </c>
      <c r="C313" s="24" t="s">
        <v>974</v>
      </c>
      <c r="E313" s="24" t="s">
        <v>494</v>
      </c>
      <c r="F313" s="24" t="s">
        <v>501</v>
      </c>
      <c r="H313" s="24" t="s">
        <v>807</v>
      </c>
      <c r="I313" s="24" t="s">
        <v>975</v>
      </c>
      <c r="J313" s="24" t="str">
        <f t="shared" si="8"/>
        <v>和歌山県北山村</v>
      </c>
      <c r="K313" s="24" t="s">
        <v>958</v>
      </c>
      <c r="L313" s="24" t="s">
        <v>976</v>
      </c>
      <c r="M313" s="24" t="str">
        <f t="shared" si="9"/>
        <v>福岡県大刀洗町</v>
      </c>
    </row>
    <row r="314" spans="2:13" x14ac:dyDescent="0.25">
      <c r="B314" s="24" t="s">
        <v>385</v>
      </c>
      <c r="C314" s="24" t="s">
        <v>977</v>
      </c>
      <c r="E314" s="24" t="s">
        <v>494</v>
      </c>
      <c r="F314" s="24" t="s">
        <v>665</v>
      </c>
      <c r="H314" s="24" t="s">
        <v>807</v>
      </c>
      <c r="I314" s="24" t="s">
        <v>978</v>
      </c>
      <c r="J314" s="24" t="str">
        <f t="shared" si="8"/>
        <v>和歌山県串本町</v>
      </c>
      <c r="K314" s="24" t="s">
        <v>958</v>
      </c>
      <c r="L314" s="24" t="s">
        <v>952</v>
      </c>
      <c r="M314" s="24" t="str">
        <f t="shared" si="9"/>
        <v>福岡県広川町</v>
      </c>
    </row>
    <row r="315" spans="2:13" x14ac:dyDescent="0.25">
      <c r="B315" s="24" t="s">
        <v>385</v>
      </c>
      <c r="C315" s="24" t="s">
        <v>507</v>
      </c>
      <c r="E315" s="24" t="s">
        <v>494</v>
      </c>
      <c r="F315" s="24" t="s">
        <v>668</v>
      </c>
      <c r="H315" s="24" t="s">
        <v>823</v>
      </c>
      <c r="I315" s="24" t="s">
        <v>979</v>
      </c>
      <c r="J315" s="24" t="str">
        <f t="shared" si="8"/>
        <v>鳥取県岩美町</v>
      </c>
      <c r="K315" s="24" t="s">
        <v>958</v>
      </c>
      <c r="L315" s="24" t="s">
        <v>980</v>
      </c>
      <c r="M315" s="24" t="str">
        <f t="shared" si="9"/>
        <v>福岡県香春町</v>
      </c>
    </row>
    <row r="316" spans="2:13" x14ac:dyDescent="0.25">
      <c r="B316" s="24" t="s">
        <v>385</v>
      </c>
      <c r="C316" s="24" t="s">
        <v>509</v>
      </c>
      <c r="E316" s="24" t="s">
        <v>494</v>
      </c>
      <c r="F316" s="24" t="s">
        <v>672</v>
      </c>
      <c r="H316" s="24" t="s">
        <v>823</v>
      </c>
      <c r="I316" s="24" t="s">
        <v>981</v>
      </c>
      <c r="J316" s="24" t="str">
        <f t="shared" si="8"/>
        <v>鳥取県智頭町</v>
      </c>
      <c r="K316" s="24" t="s">
        <v>958</v>
      </c>
      <c r="L316" s="24" t="s">
        <v>982</v>
      </c>
      <c r="M316" s="24" t="str">
        <f t="shared" si="9"/>
        <v>福岡県添田町</v>
      </c>
    </row>
    <row r="317" spans="2:13" x14ac:dyDescent="0.25">
      <c r="B317" s="24" t="s">
        <v>385</v>
      </c>
      <c r="C317" s="24" t="s">
        <v>512</v>
      </c>
      <c r="E317" s="24" t="s">
        <v>494</v>
      </c>
      <c r="F317" s="24" t="s">
        <v>675</v>
      </c>
      <c r="H317" s="24" t="s">
        <v>823</v>
      </c>
      <c r="I317" s="24" t="s">
        <v>983</v>
      </c>
      <c r="J317" s="24" t="str">
        <f t="shared" si="8"/>
        <v>鳥取県八頭町</v>
      </c>
      <c r="K317" s="24" t="s">
        <v>958</v>
      </c>
      <c r="L317" s="24" t="s">
        <v>984</v>
      </c>
      <c r="M317" s="24" t="str">
        <f t="shared" si="9"/>
        <v>福岡県赤村</v>
      </c>
    </row>
    <row r="318" spans="2:13" x14ac:dyDescent="0.25">
      <c r="B318" s="24" t="s">
        <v>385</v>
      </c>
      <c r="C318" s="24" t="s">
        <v>514</v>
      </c>
      <c r="E318" s="24" t="s">
        <v>494</v>
      </c>
      <c r="F318" s="24" t="s">
        <v>500</v>
      </c>
      <c r="H318" s="24" t="s">
        <v>823</v>
      </c>
      <c r="I318" s="24" t="s">
        <v>985</v>
      </c>
      <c r="J318" s="24" t="str">
        <f t="shared" si="8"/>
        <v>鳥取県三朝町</v>
      </c>
      <c r="K318" s="24" t="s">
        <v>958</v>
      </c>
      <c r="L318" s="24" t="s">
        <v>986</v>
      </c>
      <c r="M318" s="24" t="str">
        <f t="shared" si="9"/>
        <v>福岡県福智町</v>
      </c>
    </row>
    <row r="319" spans="2:13" x14ac:dyDescent="0.25">
      <c r="B319" s="24" t="s">
        <v>385</v>
      </c>
      <c r="C319" s="24" t="s">
        <v>516</v>
      </c>
      <c r="E319" s="24" t="s">
        <v>494</v>
      </c>
      <c r="F319" s="24" t="s">
        <v>504</v>
      </c>
      <c r="H319" s="24" t="s">
        <v>851</v>
      </c>
      <c r="I319" s="24" t="s">
        <v>987</v>
      </c>
      <c r="J319" s="24" t="str">
        <f t="shared" si="8"/>
        <v>島根県津和野町</v>
      </c>
      <c r="K319" s="24" t="s">
        <v>958</v>
      </c>
      <c r="L319" s="24" t="s">
        <v>988</v>
      </c>
      <c r="M319" s="24" t="str">
        <f t="shared" si="9"/>
        <v>福岡県みやこ町</v>
      </c>
    </row>
    <row r="320" spans="2:13" x14ac:dyDescent="0.25">
      <c r="B320" s="24" t="s">
        <v>385</v>
      </c>
      <c r="C320" s="24" t="s">
        <v>518</v>
      </c>
      <c r="E320" s="24" t="s">
        <v>494</v>
      </c>
      <c r="F320" s="24" t="s">
        <v>506</v>
      </c>
      <c r="H320" s="24" t="s">
        <v>851</v>
      </c>
      <c r="I320" s="24" t="s">
        <v>989</v>
      </c>
      <c r="J320" s="24" t="str">
        <f t="shared" si="8"/>
        <v>島根県吉賀町</v>
      </c>
      <c r="K320" s="24" t="s">
        <v>958</v>
      </c>
      <c r="L320" s="24" t="s">
        <v>990</v>
      </c>
      <c r="M320" s="24" t="str">
        <f t="shared" si="9"/>
        <v>福岡県吉富町</v>
      </c>
    </row>
    <row r="321" spans="2:13" x14ac:dyDescent="0.25">
      <c r="B321" s="24" t="s">
        <v>385</v>
      </c>
      <c r="C321" s="24" t="s">
        <v>521</v>
      </c>
      <c r="E321" s="24" t="s">
        <v>494</v>
      </c>
      <c r="F321" s="24" t="s">
        <v>508</v>
      </c>
      <c r="H321" s="24" t="s">
        <v>851</v>
      </c>
      <c r="I321" s="24" t="s">
        <v>991</v>
      </c>
      <c r="J321" s="24" t="str">
        <f t="shared" si="8"/>
        <v>島根県西ノ島町</v>
      </c>
      <c r="K321" s="24" t="s">
        <v>958</v>
      </c>
      <c r="L321" s="24" t="s">
        <v>992</v>
      </c>
      <c r="M321" s="24" t="str">
        <f t="shared" si="9"/>
        <v>福岡県上毛町</v>
      </c>
    </row>
    <row r="322" spans="2:13" x14ac:dyDescent="0.25">
      <c r="B322" s="24" t="s">
        <v>385</v>
      </c>
      <c r="C322" s="24" t="s">
        <v>386</v>
      </c>
      <c r="E322" s="24" t="s">
        <v>510</v>
      </c>
      <c r="F322" s="24" t="s">
        <v>511</v>
      </c>
      <c r="H322" s="24" t="s">
        <v>851</v>
      </c>
      <c r="I322" s="24" t="s">
        <v>993</v>
      </c>
      <c r="J322" s="24" t="str">
        <f t="shared" si="8"/>
        <v>島根県知夫村</v>
      </c>
      <c r="K322" s="24" t="s">
        <v>994</v>
      </c>
      <c r="L322" s="24" t="s">
        <v>995</v>
      </c>
      <c r="M322" s="24" t="str">
        <f t="shared" si="9"/>
        <v>佐賀県みやき町</v>
      </c>
    </row>
    <row r="323" spans="2:13" x14ac:dyDescent="0.25">
      <c r="B323" s="24" t="s">
        <v>385</v>
      </c>
      <c r="C323" s="24" t="s">
        <v>523</v>
      </c>
      <c r="E323" s="24" t="s">
        <v>510</v>
      </c>
      <c r="F323" s="24" t="s">
        <v>513</v>
      </c>
      <c r="H323" s="24" t="s">
        <v>869</v>
      </c>
      <c r="I323" s="24" t="s">
        <v>996</v>
      </c>
      <c r="J323" s="24" t="str">
        <f t="shared" ref="J323:J386" si="10">H323&amp;I323</f>
        <v>岡山県和気町</v>
      </c>
      <c r="K323" s="24" t="s">
        <v>994</v>
      </c>
      <c r="L323" s="24" t="s">
        <v>997</v>
      </c>
      <c r="M323" s="24" t="str">
        <f t="shared" ref="M323:M370" si="11">K323&amp;L323</f>
        <v>佐賀県有田町</v>
      </c>
    </row>
    <row r="324" spans="2:13" x14ac:dyDescent="0.25">
      <c r="B324" s="24" t="s">
        <v>385</v>
      </c>
      <c r="C324" s="24" t="s">
        <v>526</v>
      </c>
      <c r="E324" s="24" t="s">
        <v>510</v>
      </c>
      <c r="F324" s="24" t="s">
        <v>515</v>
      </c>
      <c r="H324" s="24" t="s">
        <v>869</v>
      </c>
      <c r="I324" s="24" t="s">
        <v>998</v>
      </c>
      <c r="J324" s="24" t="str">
        <f t="shared" si="10"/>
        <v>岡山県早島町</v>
      </c>
      <c r="K324" s="24" t="s">
        <v>994</v>
      </c>
      <c r="L324" s="24" t="s">
        <v>999</v>
      </c>
      <c r="M324" s="24" t="str">
        <f t="shared" si="11"/>
        <v>佐賀県太良町</v>
      </c>
    </row>
    <row r="325" spans="2:13" x14ac:dyDescent="0.25">
      <c r="B325" s="24" t="s">
        <v>385</v>
      </c>
      <c r="C325" s="24" t="s">
        <v>388</v>
      </c>
      <c r="E325" s="24" t="s">
        <v>510</v>
      </c>
      <c r="F325" s="24" t="s">
        <v>517</v>
      </c>
      <c r="H325" s="24" t="s">
        <v>869</v>
      </c>
      <c r="I325" s="24" t="s">
        <v>1000</v>
      </c>
      <c r="J325" s="24" t="str">
        <f t="shared" si="10"/>
        <v>岡山県新庄村</v>
      </c>
      <c r="K325" s="24" t="s">
        <v>1001</v>
      </c>
      <c r="L325" s="24" t="s">
        <v>1002</v>
      </c>
      <c r="M325" s="24" t="str">
        <f t="shared" si="11"/>
        <v>長崎県波佐見町</v>
      </c>
    </row>
    <row r="326" spans="2:13" x14ac:dyDescent="0.25">
      <c r="B326" s="24" t="s">
        <v>385</v>
      </c>
      <c r="C326" s="24" t="s">
        <v>528</v>
      </c>
      <c r="E326" s="24" t="s">
        <v>510</v>
      </c>
      <c r="F326" s="24" t="s">
        <v>678</v>
      </c>
      <c r="H326" s="24" t="s">
        <v>869</v>
      </c>
      <c r="I326" s="24" t="s">
        <v>1003</v>
      </c>
      <c r="J326" s="24" t="str">
        <f t="shared" si="10"/>
        <v>岡山県鏡野町</v>
      </c>
      <c r="K326" s="24" t="s">
        <v>1004</v>
      </c>
      <c r="L326" s="24" t="s">
        <v>1005</v>
      </c>
      <c r="M326" s="24" t="str">
        <f t="shared" si="11"/>
        <v>熊本県合志市</v>
      </c>
    </row>
    <row r="327" spans="2:13" x14ac:dyDescent="0.25">
      <c r="B327" s="24" t="s">
        <v>390</v>
      </c>
      <c r="C327" s="24" t="s">
        <v>1006</v>
      </c>
      <c r="E327" s="24" t="s">
        <v>510</v>
      </c>
      <c r="F327" s="24" t="s">
        <v>519</v>
      </c>
      <c r="H327" s="24" t="s">
        <v>869</v>
      </c>
      <c r="I327" s="24" t="s">
        <v>1007</v>
      </c>
      <c r="J327" s="24" t="str">
        <f t="shared" si="10"/>
        <v>岡山県久米南町</v>
      </c>
      <c r="K327" s="24" t="s">
        <v>1004</v>
      </c>
      <c r="L327" s="24" t="s">
        <v>500</v>
      </c>
      <c r="M327" s="24" t="str">
        <f t="shared" si="11"/>
        <v>熊本県美里町</v>
      </c>
    </row>
    <row r="328" spans="2:13" x14ac:dyDescent="0.25">
      <c r="B328" s="24" t="s">
        <v>390</v>
      </c>
      <c r="C328" s="24" t="s">
        <v>1008</v>
      </c>
      <c r="E328" s="24" t="s">
        <v>510</v>
      </c>
      <c r="F328" s="24" t="s">
        <v>681</v>
      </c>
      <c r="H328" s="24" t="s">
        <v>890</v>
      </c>
      <c r="I328" s="24" t="s">
        <v>1009</v>
      </c>
      <c r="J328" s="24" t="str">
        <f t="shared" si="10"/>
        <v>広島県大崎上島町</v>
      </c>
      <c r="K328" s="24" t="s">
        <v>1004</v>
      </c>
      <c r="L328" s="24" t="s">
        <v>1010</v>
      </c>
      <c r="M328" s="24" t="str">
        <f t="shared" si="11"/>
        <v>熊本県玉東町</v>
      </c>
    </row>
    <row r="329" spans="2:13" x14ac:dyDescent="0.25">
      <c r="B329" s="24" t="s">
        <v>390</v>
      </c>
      <c r="C329" s="24" t="s">
        <v>1011</v>
      </c>
      <c r="E329" s="24" t="s">
        <v>510</v>
      </c>
      <c r="F329" s="24" t="s">
        <v>522</v>
      </c>
      <c r="H329" s="24" t="s">
        <v>898</v>
      </c>
      <c r="I329" s="24" t="s">
        <v>1012</v>
      </c>
      <c r="J329" s="24" t="str">
        <f t="shared" si="10"/>
        <v>山口県上関町</v>
      </c>
      <c r="K329" s="24" t="s">
        <v>1004</v>
      </c>
      <c r="L329" s="24" t="s">
        <v>1013</v>
      </c>
      <c r="M329" s="24" t="str">
        <f t="shared" si="11"/>
        <v>熊本県南関町</v>
      </c>
    </row>
    <row r="330" spans="2:13" x14ac:dyDescent="0.25">
      <c r="B330" s="24" t="s">
        <v>390</v>
      </c>
      <c r="C330" s="24" t="s">
        <v>1014</v>
      </c>
      <c r="E330" s="24" t="s">
        <v>510</v>
      </c>
      <c r="F330" s="24" t="s">
        <v>524</v>
      </c>
      <c r="H330" s="24" t="s">
        <v>910</v>
      </c>
      <c r="I330" s="24" t="s">
        <v>1015</v>
      </c>
      <c r="J330" s="24" t="str">
        <f t="shared" si="10"/>
        <v>徳島県阿波市</v>
      </c>
      <c r="K330" s="24" t="s">
        <v>1004</v>
      </c>
      <c r="L330" s="24" t="s">
        <v>1016</v>
      </c>
      <c r="M330" s="24" t="str">
        <f t="shared" si="11"/>
        <v>熊本県長洲町</v>
      </c>
    </row>
    <row r="331" spans="2:13" x14ac:dyDescent="0.25">
      <c r="B331" s="24" t="s">
        <v>390</v>
      </c>
      <c r="C331" s="24" t="s">
        <v>1017</v>
      </c>
      <c r="E331" s="24" t="s">
        <v>510</v>
      </c>
      <c r="F331" s="24" t="s">
        <v>527</v>
      </c>
      <c r="H331" s="24" t="s">
        <v>910</v>
      </c>
      <c r="I331" s="24" t="s">
        <v>1018</v>
      </c>
      <c r="J331" s="24" t="str">
        <f t="shared" si="10"/>
        <v>徳島県三好市</v>
      </c>
      <c r="K331" s="24" t="s">
        <v>1004</v>
      </c>
      <c r="L331" s="24" t="s">
        <v>1019</v>
      </c>
      <c r="M331" s="24" t="str">
        <f t="shared" si="11"/>
        <v>熊本県南小国町</v>
      </c>
    </row>
    <row r="332" spans="2:13" x14ac:dyDescent="0.25">
      <c r="B332" s="24" t="s">
        <v>390</v>
      </c>
      <c r="C332" s="24" t="s">
        <v>1020</v>
      </c>
      <c r="E332" s="24" t="s">
        <v>510</v>
      </c>
      <c r="F332" s="24" t="s">
        <v>683</v>
      </c>
      <c r="H332" s="24" t="s">
        <v>910</v>
      </c>
      <c r="I332" s="24" t="s">
        <v>1021</v>
      </c>
      <c r="J332" s="24" t="str">
        <f t="shared" si="10"/>
        <v>徳島県上勝町</v>
      </c>
      <c r="K332" s="24" t="s">
        <v>1004</v>
      </c>
      <c r="L332" s="24" t="s">
        <v>549</v>
      </c>
      <c r="M332" s="24" t="str">
        <f t="shared" si="11"/>
        <v>熊本県小国町</v>
      </c>
    </row>
    <row r="333" spans="2:13" x14ac:dyDescent="0.25">
      <c r="B333" s="24" t="s">
        <v>390</v>
      </c>
      <c r="C333" s="24" t="s">
        <v>1022</v>
      </c>
      <c r="E333" s="24" t="s">
        <v>510</v>
      </c>
      <c r="F333" s="24" t="s">
        <v>684</v>
      </c>
      <c r="H333" s="24" t="s">
        <v>910</v>
      </c>
      <c r="I333" s="24" t="s">
        <v>1023</v>
      </c>
      <c r="J333" s="24" t="str">
        <f t="shared" si="10"/>
        <v>徳島県那賀町</v>
      </c>
      <c r="K333" s="24" t="s">
        <v>1004</v>
      </c>
      <c r="L333" s="24" t="s">
        <v>1024</v>
      </c>
      <c r="M333" s="24" t="str">
        <f t="shared" si="11"/>
        <v>熊本県高森町</v>
      </c>
    </row>
    <row r="334" spans="2:13" x14ac:dyDescent="0.25">
      <c r="B334" s="24" t="s">
        <v>390</v>
      </c>
      <c r="C334" s="24" t="s">
        <v>1025</v>
      </c>
      <c r="E334" s="24" t="s">
        <v>510</v>
      </c>
      <c r="F334" s="24" t="s">
        <v>529</v>
      </c>
      <c r="H334" s="24" t="s">
        <v>910</v>
      </c>
      <c r="I334" s="24" t="s">
        <v>1026</v>
      </c>
      <c r="J334" s="24" t="str">
        <f t="shared" si="10"/>
        <v>徳島県牟岐町</v>
      </c>
      <c r="K334" s="24" t="s">
        <v>1004</v>
      </c>
      <c r="L334" s="24" t="s">
        <v>1027</v>
      </c>
      <c r="M334" s="24" t="str">
        <f t="shared" si="11"/>
        <v>熊本県南阿蘇村</v>
      </c>
    </row>
    <row r="335" spans="2:13" x14ac:dyDescent="0.25">
      <c r="B335" s="24" t="s">
        <v>390</v>
      </c>
      <c r="C335" s="24" t="s">
        <v>1028</v>
      </c>
      <c r="E335" s="24" t="s">
        <v>510</v>
      </c>
      <c r="F335" s="24" t="s">
        <v>687</v>
      </c>
      <c r="H335" s="24" t="s">
        <v>910</v>
      </c>
      <c r="I335" s="24" t="s">
        <v>1029</v>
      </c>
      <c r="J335" s="24" t="str">
        <f t="shared" si="10"/>
        <v>徳島県松茂町</v>
      </c>
      <c r="K335" s="24" t="s">
        <v>1004</v>
      </c>
      <c r="L335" s="24" t="s">
        <v>1030</v>
      </c>
      <c r="M335" s="24" t="str">
        <f t="shared" si="11"/>
        <v>熊本県益城町</v>
      </c>
    </row>
    <row r="336" spans="2:13" x14ac:dyDescent="0.25">
      <c r="B336" s="24" t="s">
        <v>390</v>
      </c>
      <c r="C336" s="24" t="s">
        <v>1031</v>
      </c>
      <c r="E336" s="24" t="s">
        <v>510</v>
      </c>
      <c r="F336" s="24" t="s">
        <v>689</v>
      </c>
      <c r="H336" s="24" t="s">
        <v>910</v>
      </c>
      <c r="I336" s="24" t="s">
        <v>1032</v>
      </c>
      <c r="J336" s="24" t="str">
        <f t="shared" si="10"/>
        <v>徳島県板野町</v>
      </c>
      <c r="K336" s="24" t="s">
        <v>1004</v>
      </c>
      <c r="L336" s="24" t="s">
        <v>1033</v>
      </c>
      <c r="M336" s="24" t="str">
        <f t="shared" si="11"/>
        <v>熊本県甲佐町</v>
      </c>
    </row>
    <row r="337" spans="2:13" x14ac:dyDescent="0.25">
      <c r="B337" s="24" t="s">
        <v>390</v>
      </c>
      <c r="C337" s="24" t="s">
        <v>1034</v>
      </c>
      <c r="E337" s="24" t="s">
        <v>510</v>
      </c>
      <c r="F337" s="24" t="s">
        <v>691</v>
      </c>
      <c r="H337" s="24" t="s">
        <v>910</v>
      </c>
      <c r="I337" s="24" t="s">
        <v>1035</v>
      </c>
      <c r="J337" s="24" t="str">
        <f t="shared" si="10"/>
        <v>徳島県つるぎ町</v>
      </c>
      <c r="K337" s="24" t="s">
        <v>1004</v>
      </c>
      <c r="L337" s="24" t="s">
        <v>1036</v>
      </c>
      <c r="M337" s="24" t="str">
        <f t="shared" si="11"/>
        <v>熊本県山都町</v>
      </c>
    </row>
    <row r="338" spans="2:13" x14ac:dyDescent="0.25">
      <c r="B338" s="24" t="s">
        <v>390</v>
      </c>
      <c r="C338" s="24" t="s">
        <v>1037</v>
      </c>
      <c r="E338" s="24" t="s">
        <v>510</v>
      </c>
      <c r="F338" s="24" t="s">
        <v>693</v>
      </c>
      <c r="H338" s="24" t="s">
        <v>930</v>
      </c>
      <c r="I338" s="24" t="s">
        <v>1038</v>
      </c>
      <c r="J338" s="24" t="str">
        <f t="shared" si="10"/>
        <v>愛媛県内子町</v>
      </c>
      <c r="K338" s="24" t="s">
        <v>1004</v>
      </c>
      <c r="L338" s="24" t="s">
        <v>1039</v>
      </c>
      <c r="M338" s="24" t="str">
        <f t="shared" si="11"/>
        <v>熊本県氷川町</v>
      </c>
    </row>
    <row r="339" spans="2:13" x14ac:dyDescent="0.25">
      <c r="B339" s="24" t="s">
        <v>390</v>
      </c>
      <c r="C339" s="24" t="s">
        <v>1040</v>
      </c>
      <c r="E339" s="24" t="s">
        <v>510</v>
      </c>
      <c r="F339" s="24" t="s">
        <v>531</v>
      </c>
      <c r="H339" s="24" t="s">
        <v>930</v>
      </c>
      <c r="I339" s="24" t="s">
        <v>1041</v>
      </c>
      <c r="J339" s="24" t="str">
        <f t="shared" si="10"/>
        <v>愛媛県伊方町</v>
      </c>
      <c r="K339" s="24" t="s">
        <v>1004</v>
      </c>
      <c r="L339" s="24" t="s">
        <v>1042</v>
      </c>
      <c r="M339" s="24" t="str">
        <f t="shared" si="11"/>
        <v>熊本県津奈木町</v>
      </c>
    </row>
    <row r="340" spans="2:13" x14ac:dyDescent="0.25">
      <c r="B340" s="24" t="s">
        <v>390</v>
      </c>
      <c r="C340" s="24" t="s">
        <v>530</v>
      </c>
      <c r="E340" s="24" t="s">
        <v>510</v>
      </c>
      <c r="F340" s="24" t="s">
        <v>533</v>
      </c>
      <c r="H340" s="24" t="s">
        <v>930</v>
      </c>
      <c r="I340" s="24" t="s">
        <v>1043</v>
      </c>
      <c r="J340" s="24" t="str">
        <f t="shared" si="10"/>
        <v>愛媛県松野町</v>
      </c>
      <c r="K340" s="24" t="s">
        <v>1004</v>
      </c>
      <c r="L340" s="24" t="s">
        <v>1044</v>
      </c>
      <c r="M340" s="24" t="str">
        <f t="shared" si="11"/>
        <v>熊本県多良木町</v>
      </c>
    </row>
    <row r="341" spans="2:13" x14ac:dyDescent="0.25">
      <c r="B341" s="24" t="s">
        <v>390</v>
      </c>
      <c r="C341" s="24" t="s">
        <v>532</v>
      </c>
      <c r="E341" s="24" t="s">
        <v>535</v>
      </c>
      <c r="F341" s="24" t="s">
        <v>696</v>
      </c>
      <c r="H341" s="24" t="s">
        <v>936</v>
      </c>
      <c r="I341" s="24" t="s">
        <v>1045</v>
      </c>
      <c r="J341" s="24" t="str">
        <f t="shared" si="10"/>
        <v>高知県室戸市</v>
      </c>
      <c r="K341" s="24" t="s">
        <v>1004</v>
      </c>
      <c r="L341" s="24" t="s">
        <v>1046</v>
      </c>
      <c r="M341" s="24" t="str">
        <f t="shared" si="11"/>
        <v>熊本県湯前町</v>
      </c>
    </row>
    <row r="342" spans="2:13" x14ac:dyDescent="0.25">
      <c r="B342" s="24" t="s">
        <v>390</v>
      </c>
      <c r="C342" s="24" t="s">
        <v>534</v>
      </c>
      <c r="E342" s="24" t="s">
        <v>535</v>
      </c>
      <c r="F342" s="24" t="s">
        <v>536</v>
      </c>
      <c r="H342" s="24" t="s">
        <v>936</v>
      </c>
      <c r="I342" s="24" t="s">
        <v>1047</v>
      </c>
      <c r="J342" s="24" t="str">
        <f t="shared" si="10"/>
        <v>高知県東洋町</v>
      </c>
      <c r="K342" s="24" t="s">
        <v>1004</v>
      </c>
      <c r="L342" s="24" t="s">
        <v>1048</v>
      </c>
      <c r="M342" s="24" t="str">
        <f t="shared" si="11"/>
        <v>熊本県水上村</v>
      </c>
    </row>
    <row r="343" spans="2:13" x14ac:dyDescent="0.25">
      <c r="B343" s="24" t="s">
        <v>390</v>
      </c>
      <c r="C343" s="24" t="s">
        <v>391</v>
      </c>
      <c r="E343" s="24" t="s">
        <v>535</v>
      </c>
      <c r="F343" s="24" t="s">
        <v>697</v>
      </c>
      <c r="H343" s="24" t="s">
        <v>936</v>
      </c>
      <c r="I343" s="24" t="s">
        <v>1049</v>
      </c>
      <c r="J343" s="24" t="str">
        <f t="shared" si="10"/>
        <v>高知県田野町</v>
      </c>
      <c r="K343" s="24" t="s">
        <v>1004</v>
      </c>
      <c r="L343" s="24" t="s">
        <v>1050</v>
      </c>
      <c r="M343" s="24" t="str">
        <f t="shared" si="11"/>
        <v>熊本県山江村</v>
      </c>
    </row>
    <row r="344" spans="2:13" x14ac:dyDescent="0.25">
      <c r="B344" s="24" t="s">
        <v>390</v>
      </c>
      <c r="C344" s="24" t="s">
        <v>537</v>
      </c>
      <c r="E344" s="24" t="s">
        <v>535</v>
      </c>
      <c r="F344" s="24" t="s">
        <v>699</v>
      </c>
      <c r="H344" s="24" t="s">
        <v>936</v>
      </c>
      <c r="I344" s="24" t="s">
        <v>1051</v>
      </c>
      <c r="J344" s="24" t="str">
        <f t="shared" si="10"/>
        <v>高知県安田町</v>
      </c>
      <c r="K344" s="24" t="s">
        <v>1004</v>
      </c>
      <c r="L344" s="24" t="s">
        <v>1052</v>
      </c>
      <c r="M344" s="24" t="str">
        <f t="shared" si="11"/>
        <v>熊本県あさぎり町</v>
      </c>
    </row>
    <row r="345" spans="2:13" x14ac:dyDescent="0.25">
      <c r="B345" s="24" t="s">
        <v>390</v>
      </c>
      <c r="C345" s="24" t="s">
        <v>541</v>
      </c>
      <c r="E345" s="24" t="s">
        <v>535</v>
      </c>
      <c r="F345" s="24" t="s">
        <v>701</v>
      </c>
      <c r="H345" s="24" t="s">
        <v>936</v>
      </c>
      <c r="I345" s="24" t="s">
        <v>1053</v>
      </c>
      <c r="J345" s="24" t="str">
        <f t="shared" si="10"/>
        <v>高知県北川村</v>
      </c>
      <c r="K345" s="24" t="s">
        <v>1004</v>
      </c>
      <c r="L345" s="24" t="s">
        <v>1054</v>
      </c>
      <c r="M345" s="24" t="str">
        <f t="shared" si="11"/>
        <v>熊本県苓北町</v>
      </c>
    </row>
    <row r="346" spans="2:13" x14ac:dyDescent="0.25">
      <c r="B346" s="24" t="s">
        <v>390</v>
      </c>
      <c r="C346" s="24" t="s">
        <v>393</v>
      </c>
      <c r="E346" s="24" t="s">
        <v>535</v>
      </c>
      <c r="F346" s="24" t="s">
        <v>703</v>
      </c>
      <c r="H346" s="24" t="s">
        <v>936</v>
      </c>
      <c r="I346" s="24" t="s">
        <v>1055</v>
      </c>
      <c r="J346" s="24" t="str">
        <f t="shared" si="10"/>
        <v>高知県馬路村</v>
      </c>
      <c r="K346" s="24" t="s">
        <v>1056</v>
      </c>
      <c r="L346" s="24" t="s">
        <v>1057</v>
      </c>
      <c r="M346" s="24" t="str">
        <f t="shared" si="11"/>
        <v>大分県由布市</v>
      </c>
    </row>
    <row r="347" spans="2:13" x14ac:dyDescent="0.25">
      <c r="B347" s="24" t="s">
        <v>390</v>
      </c>
      <c r="C347" s="24" t="s">
        <v>396</v>
      </c>
      <c r="E347" s="24" t="s">
        <v>535</v>
      </c>
      <c r="F347" s="24" t="s">
        <v>705</v>
      </c>
      <c r="H347" s="24" t="s">
        <v>936</v>
      </c>
      <c r="I347" s="24" t="s">
        <v>1058</v>
      </c>
      <c r="J347" s="24" t="str">
        <f t="shared" si="10"/>
        <v>高知県本山町</v>
      </c>
      <c r="K347" s="24" t="s">
        <v>1056</v>
      </c>
      <c r="L347" s="24" t="s">
        <v>1059</v>
      </c>
      <c r="M347" s="24" t="str">
        <f t="shared" si="11"/>
        <v>大分県九重町</v>
      </c>
    </row>
    <row r="348" spans="2:13" x14ac:dyDescent="0.25">
      <c r="B348" s="24" t="s">
        <v>390</v>
      </c>
      <c r="C348" s="24" t="s">
        <v>399</v>
      </c>
      <c r="E348" s="24" t="s">
        <v>535</v>
      </c>
      <c r="F348" s="24" t="s">
        <v>707</v>
      </c>
      <c r="H348" s="24" t="s">
        <v>936</v>
      </c>
      <c r="I348" s="24" t="s">
        <v>1060</v>
      </c>
      <c r="J348" s="24" t="str">
        <f t="shared" si="10"/>
        <v>高知県大豊町</v>
      </c>
      <c r="K348" s="24" t="s">
        <v>1061</v>
      </c>
      <c r="L348" s="24" t="s">
        <v>1062</v>
      </c>
      <c r="M348" s="24" t="str">
        <f t="shared" si="11"/>
        <v>宮崎県えびの市</v>
      </c>
    </row>
    <row r="349" spans="2:13" x14ac:dyDescent="0.25">
      <c r="B349" s="24" t="s">
        <v>390</v>
      </c>
      <c r="C349" s="24" t="s">
        <v>401</v>
      </c>
      <c r="E349" s="24" t="s">
        <v>535</v>
      </c>
      <c r="F349" s="24" t="s">
        <v>709</v>
      </c>
      <c r="H349" s="24" t="s">
        <v>936</v>
      </c>
      <c r="I349" s="24" t="s">
        <v>1063</v>
      </c>
      <c r="J349" s="24" t="str">
        <f t="shared" si="10"/>
        <v>高知県土佐町</v>
      </c>
      <c r="K349" s="24" t="s">
        <v>1061</v>
      </c>
      <c r="L349" s="24" t="s">
        <v>1064</v>
      </c>
      <c r="M349" s="24" t="str">
        <f t="shared" si="11"/>
        <v>宮崎県高原町</v>
      </c>
    </row>
    <row r="350" spans="2:13" x14ac:dyDescent="0.25">
      <c r="B350" s="24" t="s">
        <v>390</v>
      </c>
      <c r="C350" s="24" t="s">
        <v>403</v>
      </c>
      <c r="E350" s="24" t="s">
        <v>538</v>
      </c>
      <c r="F350" s="24" t="s">
        <v>539</v>
      </c>
      <c r="H350" s="24" t="s">
        <v>936</v>
      </c>
      <c r="I350" s="24" t="s">
        <v>1065</v>
      </c>
      <c r="J350" s="24" t="str">
        <f t="shared" si="10"/>
        <v>高知県大川村</v>
      </c>
      <c r="K350" s="24" t="s">
        <v>1061</v>
      </c>
      <c r="L350" s="24" t="s">
        <v>1066</v>
      </c>
      <c r="M350" s="24" t="str">
        <f t="shared" si="11"/>
        <v>宮崎県綾町</v>
      </c>
    </row>
    <row r="351" spans="2:13" x14ac:dyDescent="0.25">
      <c r="B351" s="24" t="s">
        <v>390</v>
      </c>
      <c r="C351" s="24" t="s">
        <v>405</v>
      </c>
      <c r="E351" s="24" t="s">
        <v>538</v>
      </c>
      <c r="F351" s="24" t="s">
        <v>712</v>
      </c>
      <c r="H351" s="24" t="s">
        <v>936</v>
      </c>
      <c r="I351" s="24" t="s">
        <v>1067</v>
      </c>
      <c r="J351" s="24" t="str">
        <f t="shared" si="10"/>
        <v>高知県仁淀川町</v>
      </c>
      <c r="K351" s="24" t="s">
        <v>1061</v>
      </c>
      <c r="L351" s="24" t="s">
        <v>1068</v>
      </c>
      <c r="M351" s="24" t="str">
        <f t="shared" si="11"/>
        <v>宮崎県新富町</v>
      </c>
    </row>
    <row r="352" spans="2:13" x14ac:dyDescent="0.25">
      <c r="B352" s="24" t="s">
        <v>390</v>
      </c>
      <c r="C352" s="24" t="s">
        <v>543</v>
      </c>
      <c r="E352" s="24" t="s">
        <v>538</v>
      </c>
      <c r="F352" s="24" t="s">
        <v>542</v>
      </c>
      <c r="H352" s="24" t="s">
        <v>936</v>
      </c>
      <c r="I352" s="24" t="s">
        <v>1069</v>
      </c>
      <c r="J352" s="24" t="str">
        <f t="shared" si="10"/>
        <v>高知県梼原町</v>
      </c>
      <c r="K352" s="24" t="s">
        <v>1061</v>
      </c>
      <c r="L352" s="24" t="s">
        <v>1070</v>
      </c>
      <c r="M352" s="24" t="str">
        <f t="shared" si="11"/>
        <v>宮崎県木城町</v>
      </c>
    </row>
    <row r="353" spans="2:13" x14ac:dyDescent="0.25">
      <c r="B353" s="24" t="s">
        <v>390</v>
      </c>
      <c r="C353" s="24" t="s">
        <v>545</v>
      </c>
      <c r="E353" s="24" t="s">
        <v>538</v>
      </c>
      <c r="F353" s="24" t="s">
        <v>544</v>
      </c>
      <c r="H353" s="24" t="s">
        <v>936</v>
      </c>
      <c r="I353" s="24" t="s">
        <v>1071</v>
      </c>
      <c r="J353" s="24" t="str">
        <f t="shared" si="10"/>
        <v>高知県津野町</v>
      </c>
      <c r="K353" s="24" t="s">
        <v>1061</v>
      </c>
      <c r="L353" s="24" t="s">
        <v>1072</v>
      </c>
      <c r="M353" s="24" t="str">
        <f t="shared" si="11"/>
        <v>宮崎県川南町</v>
      </c>
    </row>
    <row r="354" spans="2:13" x14ac:dyDescent="0.25">
      <c r="B354" s="24" t="s">
        <v>390</v>
      </c>
      <c r="C354" s="24" t="s">
        <v>1073</v>
      </c>
      <c r="E354" s="24" t="s">
        <v>538</v>
      </c>
      <c r="F354" s="24" t="s">
        <v>715</v>
      </c>
      <c r="H354" s="24" t="s">
        <v>936</v>
      </c>
      <c r="I354" s="24" t="s">
        <v>1074</v>
      </c>
      <c r="J354" s="24" t="str">
        <f t="shared" si="10"/>
        <v>高知県大月町</v>
      </c>
      <c r="K354" s="24" t="s">
        <v>1061</v>
      </c>
      <c r="L354" s="24" t="s">
        <v>1075</v>
      </c>
      <c r="M354" s="24" t="str">
        <f t="shared" si="11"/>
        <v>宮崎県都農町</v>
      </c>
    </row>
    <row r="355" spans="2:13" x14ac:dyDescent="0.25">
      <c r="B355" s="24" t="s">
        <v>390</v>
      </c>
      <c r="C355" s="24" t="s">
        <v>547</v>
      </c>
      <c r="E355" s="24" t="s">
        <v>538</v>
      </c>
      <c r="F355" s="24" t="s">
        <v>717</v>
      </c>
      <c r="H355" s="24" t="s">
        <v>936</v>
      </c>
      <c r="I355" s="24" t="s">
        <v>1076</v>
      </c>
      <c r="J355" s="24" t="str">
        <f t="shared" si="10"/>
        <v>高知県三原村</v>
      </c>
      <c r="K355" s="24" t="s">
        <v>1061</v>
      </c>
      <c r="L355" s="24" t="s">
        <v>526</v>
      </c>
      <c r="M355" s="24" t="str">
        <f t="shared" si="11"/>
        <v>宮崎県美郷町</v>
      </c>
    </row>
    <row r="356" spans="2:13" x14ac:dyDescent="0.25">
      <c r="B356" s="24" t="s">
        <v>390</v>
      </c>
      <c r="C356" s="24" t="s">
        <v>549</v>
      </c>
      <c r="E356" s="24" t="s">
        <v>538</v>
      </c>
      <c r="F356" s="24" t="s">
        <v>546</v>
      </c>
      <c r="H356" s="24" t="s">
        <v>958</v>
      </c>
      <c r="I356" s="24" t="s">
        <v>1077</v>
      </c>
      <c r="J356" s="24" t="str">
        <f t="shared" si="10"/>
        <v>福岡県小竹町</v>
      </c>
      <c r="K356" s="24" t="s">
        <v>1061</v>
      </c>
      <c r="L356" s="24" t="s">
        <v>1078</v>
      </c>
      <c r="M356" s="24" t="str">
        <f t="shared" si="11"/>
        <v>宮崎県日之影町</v>
      </c>
    </row>
    <row r="357" spans="2:13" x14ac:dyDescent="0.25">
      <c r="B357" s="24" t="s">
        <v>390</v>
      </c>
      <c r="C357" s="24" t="s">
        <v>407</v>
      </c>
      <c r="E357" s="24" t="s">
        <v>538</v>
      </c>
      <c r="F357" s="24" t="s">
        <v>548</v>
      </c>
      <c r="H357" s="24" t="s">
        <v>958</v>
      </c>
      <c r="I357" s="24" t="s">
        <v>1079</v>
      </c>
      <c r="J357" s="24" t="str">
        <f t="shared" si="10"/>
        <v>福岡県糸田町</v>
      </c>
      <c r="K357" s="24" t="s">
        <v>1061</v>
      </c>
      <c r="L357" s="24" t="s">
        <v>1080</v>
      </c>
      <c r="M357" s="24" t="str">
        <f t="shared" si="11"/>
        <v>宮崎県五ヶ瀬町</v>
      </c>
    </row>
    <row r="358" spans="2:13" x14ac:dyDescent="0.25">
      <c r="B358" s="24" t="s">
        <v>390</v>
      </c>
      <c r="C358" s="24" t="s">
        <v>409</v>
      </c>
      <c r="E358" s="24" t="s">
        <v>538</v>
      </c>
      <c r="F358" s="24" t="s">
        <v>550</v>
      </c>
      <c r="H358" s="24" t="s">
        <v>958</v>
      </c>
      <c r="I358" s="24" t="s">
        <v>1081</v>
      </c>
      <c r="J358" s="24" t="str">
        <f t="shared" si="10"/>
        <v>福岡県大任町</v>
      </c>
      <c r="K358" s="24" t="s">
        <v>1082</v>
      </c>
      <c r="L358" s="24" t="s">
        <v>1083</v>
      </c>
      <c r="M358" s="24" t="str">
        <f t="shared" si="11"/>
        <v>鹿児島県十島村</v>
      </c>
    </row>
    <row r="359" spans="2:13" x14ac:dyDescent="0.25">
      <c r="B359" s="24" t="s">
        <v>390</v>
      </c>
      <c r="C359" s="24" t="s">
        <v>1084</v>
      </c>
      <c r="E359" s="24" t="s">
        <v>538</v>
      </c>
      <c r="F359" s="24" t="s">
        <v>719</v>
      </c>
      <c r="H359" s="24" t="s">
        <v>958</v>
      </c>
      <c r="I359" s="24" t="s">
        <v>1085</v>
      </c>
      <c r="J359" s="24" t="str">
        <f t="shared" si="10"/>
        <v>福岡県築上町</v>
      </c>
      <c r="K359" s="24" t="s">
        <v>1082</v>
      </c>
      <c r="L359" s="24" t="s">
        <v>1086</v>
      </c>
      <c r="M359" s="24" t="str">
        <f t="shared" si="11"/>
        <v>鹿児島県湧水町</v>
      </c>
    </row>
    <row r="360" spans="2:13" x14ac:dyDescent="0.25">
      <c r="B360" s="24" t="s">
        <v>390</v>
      </c>
      <c r="C360" s="24" t="s">
        <v>1087</v>
      </c>
      <c r="E360" s="24" t="s">
        <v>552</v>
      </c>
      <c r="F360" s="24" t="s">
        <v>553</v>
      </c>
      <c r="H360" s="24" t="s">
        <v>994</v>
      </c>
      <c r="I360" s="24" t="s">
        <v>1088</v>
      </c>
      <c r="J360" s="24" t="str">
        <f t="shared" si="10"/>
        <v>佐賀県上峰町</v>
      </c>
      <c r="K360" s="24" t="s">
        <v>1082</v>
      </c>
      <c r="L360" s="24" t="s">
        <v>1089</v>
      </c>
      <c r="M360" s="24" t="str">
        <f t="shared" si="11"/>
        <v>鹿児島県大崎町</v>
      </c>
    </row>
    <row r="361" spans="2:13" x14ac:dyDescent="0.25">
      <c r="B361" s="24" t="s">
        <v>390</v>
      </c>
      <c r="C361" s="24" t="s">
        <v>411</v>
      </c>
      <c r="E361" s="24" t="s">
        <v>552</v>
      </c>
      <c r="F361" s="24" t="s">
        <v>555</v>
      </c>
      <c r="H361" s="24" t="s">
        <v>994</v>
      </c>
      <c r="I361" s="24" t="s">
        <v>1090</v>
      </c>
      <c r="J361" s="24" t="str">
        <f t="shared" si="10"/>
        <v>佐賀県玄海町</v>
      </c>
      <c r="K361" s="24" t="s">
        <v>1082</v>
      </c>
      <c r="L361" s="24" t="s">
        <v>1091</v>
      </c>
      <c r="M361" s="24" t="str">
        <f t="shared" si="11"/>
        <v>鹿児島県東串良町</v>
      </c>
    </row>
    <row r="362" spans="2:13" x14ac:dyDescent="0.25">
      <c r="B362" s="24" t="s">
        <v>414</v>
      </c>
      <c r="C362" s="24" t="s">
        <v>1092</v>
      </c>
      <c r="E362" s="24" t="s">
        <v>552</v>
      </c>
      <c r="F362" s="24" t="s">
        <v>721</v>
      </c>
      <c r="H362" s="24" t="s">
        <v>994</v>
      </c>
      <c r="I362" s="24" t="s">
        <v>1093</v>
      </c>
      <c r="J362" s="24" t="str">
        <f t="shared" si="10"/>
        <v>佐賀県大町町</v>
      </c>
      <c r="K362" s="24" t="s">
        <v>1082</v>
      </c>
      <c r="L362" s="24" t="s">
        <v>1094</v>
      </c>
      <c r="M362" s="24" t="str">
        <f t="shared" si="11"/>
        <v>鹿児島県南大隅町</v>
      </c>
    </row>
    <row r="363" spans="2:13" x14ac:dyDescent="0.25">
      <c r="B363" s="24" t="s">
        <v>414</v>
      </c>
      <c r="C363" s="24" t="s">
        <v>1095</v>
      </c>
      <c r="E363" s="24" t="s">
        <v>552</v>
      </c>
      <c r="F363" s="24" t="s">
        <v>557</v>
      </c>
      <c r="H363" s="24" t="s">
        <v>1001</v>
      </c>
      <c r="I363" s="24" t="s">
        <v>1096</v>
      </c>
      <c r="J363" s="24" t="str">
        <f t="shared" si="10"/>
        <v>長崎県東彼杵町</v>
      </c>
      <c r="K363" s="24" t="s">
        <v>1082</v>
      </c>
      <c r="L363" s="24" t="s">
        <v>1097</v>
      </c>
      <c r="M363" s="24" t="str">
        <f t="shared" si="11"/>
        <v>鹿児島県肝付町</v>
      </c>
    </row>
    <row r="364" spans="2:13" x14ac:dyDescent="0.25">
      <c r="B364" s="24" t="s">
        <v>414</v>
      </c>
      <c r="C364" s="24" t="s">
        <v>1098</v>
      </c>
      <c r="E364" s="24" t="s">
        <v>552</v>
      </c>
      <c r="F364" s="24" t="s">
        <v>723</v>
      </c>
      <c r="H364" s="24" t="s">
        <v>1001</v>
      </c>
      <c r="I364" s="24" t="s">
        <v>1099</v>
      </c>
      <c r="J364" s="24" t="str">
        <f t="shared" si="10"/>
        <v>長崎県川棚町</v>
      </c>
      <c r="K364" s="24" t="s">
        <v>1082</v>
      </c>
      <c r="L364" s="24" t="s">
        <v>1100</v>
      </c>
      <c r="M364" s="24" t="str">
        <f t="shared" si="11"/>
        <v>鹿児島県瀬戸内町</v>
      </c>
    </row>
    <row r="365" spans="2:13" x14ac:dyDescent="0.25">
      <c r="B365" s="24" t="s">
        <v>414</v>
      </c>
      <c r="C365" s="24" t="s">
        <v>1101</v>
      </c>
      <c r="E365" s="24" t="s">
        <v>552</v>
      </c>
      <c r="F365" s="24" t="s">
        <v>726</v>
      </c>
      <c r="H365" s="24" t="s">
        <v>1001</v>
      </c>
      <c r="I365" s="24" t="s">
        <v>1102</v>
      </c>
      <c r="J365" s="24" t="str">
        <f t="shared" si="10"/>
        <v>長崎県小値賀町</v>
      </c>
      <c r="K365" s="24" t="s">
        <v>1082</v>
      </c>
      <c r="L365" s="24" t="s">
        <v>1103</v>
      </c>
      <c r="M365" s="24" t="str">
        <f t="shared" si="11"/>
        <v>鹿児島県龍郷町</v>
      </c>
    </row>
    <row r="366" spans="2:13" x14ac:dyDescent="0.25">
      <c r="B366" s="24" t="s">
        <v>414</v>
      </c>
      <c r="C366" s="24" t="s">
        <v>1104</v>
      </c>
      <c r="E366" s="24" t="s">
        <v>728</v>
      </c>
      <c r="F366" s="24" t="s">
        <v>729</v>
      </c>
      <c r="H366" s="24" t="s">
        <v>1004</v>
      </c>
      <c r="I366" s="24" t="s">
        <v>1105</v>
      </c>
      <c r="J366" s="24" t="str">
        <f t="shared" si="10"/>
        <v>熊本県和水町</v>
      </c>
      <c r="K366" s="24" t="s">
        <v>1082</v>
      </c>
      <c r="L366" s="24" t="s">
        <v>1106</v>
      </c>
      <c r="M366" s="24" t="str">
        <f t="shared" si="11"/>
        <v>鹿児島県知名町</v>
      </c>
    </row>
    <row r="367" spans="2:13" x14ac:dyDescent="0.25">
      <c r="B367" s="24" t="s">
        <v>414</v>
      </c>
      <c r="C367" s="24" t="s">
        <v>1107</v>
      </c>
      <c r="E367" s="24" t="s">
        <v>552</v>
      </c>
      <c r="F367" s="24" t="s">
        <v>732</v>
      </c>
      <c r="H367" s="24" t="s">
        <v>1004</v>
      </c>
      <c r="I367" s="24" t="s">
        <v>1108</v>
      </c>
      <c r="J367" s="24" t="str">
        <f t="shared" si="10"/>
        <v>熊本県産山村</v>
      </c>
      <c r="K367" s="24" t="s">
        <v>1109</v>
      </c>
      <c r="L367" s="24" t="s">
        <v>1110</v>
      </c>
      <c r="M367" s="24" t="str">
        <f t="shared" si="11"/>
        <v>沖縄県伊江村</v>
      </c>
    </row>
    <row r="368" spans="2:13" x14ac:dyDescent="0.25">
      <c r="B368" s="24" t="s">
        <v>414</v>
      </c>
      <c r="C368" s="24" t="s">
        <v>1111</v>
      </c>
      <c r="E368" s="24" t="s">
        <v>552</v>
      </c>
      <c r="F368" s="24" t="s">
        <v>734</v>
      </c>
      <c r="H368" s="24" t="s">
        <v>1004</v>
      </c>
      <c r="I368" s="24" t="s">
        <v>1112</v>
      </c>
      <c r="J368" s="24" t="str">
        <f t="shared" si="10"/>
        <v>熊本県西原村</v>
      </c>
      <c r="K368" s="24" t="s">
        <v>1109</v>
      </c>
      <c r="L368" s="24" t="s">
        <v>1113</v>
      </c>
      <c r="M368" s="24" t="str">
        <f t="shared" si="11"/>
        <v>沖縄県嘉手納町</v>
      </c>
    </row>
    <row r="369" spans="2:13" x14ac:dyDescent="0.25">
      <c r="B369" s="24" t="s">
        <v>414</v>
      </c>
      <c r="C369" s="24" t="s">
        <v>1114</v>
      </c>
      <c r="E369" s="24" t="s">
        <v>552</v>
      </c>
      <c r="F369" s="24" t="s">
        <v>559</v>
      </c>
      <c r="H369" s="24" t="s">
        <v>1004</v>
      </c>
      <c r="I369" s="24" t="s">
        <v>1115</v>
      </c>
      <c r="J369" s="24" t="str">
        <f t="shared" si="10"/>
        <v>熊本県芦北町</v>
      </c>
      <c r="K369" s="24" t="s">
        <v>1109</v>
      </c>
      <c r="L369" s="24" t="s">
        <v>1116</v>
      </c>
      <c r="M369" s="24" t="str">
        <f t="shared" si="11"/>
        <v>沖縄県伊平屋村</v>
      </c>
    </row>
    <row r="370" spans="2:13" x14ac:dyDescent="0.25">
      <c r="B370" s="24" t="s">
        <v>414</v>
      </c>
      <c r="C370" s="24" t="s">
        <v>1117</v>
      </c>
      <c r="E370" s="24" t="s">
        <v>561</v>
      </c>
      <c r="F370" s="24" t="s">
        <v>736</v>
      </c>
      <c r="H370" s="24" t="s">
        <v>1004</v>
      </c>
      <c r="I370" s="24" t="s">
        <v>1118</v>
      </c>
      <c r="J370" s="24" t="str">
        <f t="shared" si="10"/>
        <v>熊本県相良村</v>
      </c>
      <c r="K370" s="24" t="s">
        <v>1109</v>
      </c>
      <c r="L370" s="24" t="s">
        <v>1119</v>
      </c>
      <c r="M370" s="24" t="str">
        <f t="shared" si="11"/>
        <v>沖縄県竹富町</v>
      </c>
    </row>
    <row r="371" spans="2:13" x14ac:dyDescent="0.25">
      <c r="B371" s="24" t="s">
        <v>414</v>
      </c>
      <c r="C371" s="24" t="s">
        <v>1120</v>
      </c>
      <c r="E371" s="24" t="s">
        <v>561</v>
      </c>
      <c r="F371" s="24" t="s">
        <v>562</v>
      </c>
      <c r="H371" s="24" t="s">
        <v>1004</v>
      </c>
      <c r="I371" s="24" t="s">
        <v>1121</v>
      </c>
      <c r="J371" s="24" t="str">
        <f t="shared" si="10"/>
        <v>熊本県五木村</v>
      </c>
    </row>
    <row r="372" spans="2:13" x14ac:dyDescent="0.25">
      <c r="B372" s="24" t="s">
        <v>414</v>
      </c>
      <c r="C372" s="24" t="s">
        <v>1122</v>
      </c>
      <c r="E372" s="24" t="s">
        <v>561</v>
      </c>
      <c r="F372" s="24" t="s">
        <v>564</v>
      </c>
      <c r="H372" s="24" t="s">
        <v>1004</v>
      </c>
      <c r="I372" s="24" t="s">
        <v>1123</v>
      </c>
      <c r="J372" s="24" t="str">
        <f t="shared" si="10"/>
        <v>熊本県球磨村</v>
      </c>
    </row>
    <row r="373" spans="2:13" x14ac:dyDescent="0.25">
      <c r="B373" s="24" t="s">
        <v>414</v>
      </c>
      <c r="C373" s="24" t="s">
        <v>319</v>
      </c>
      <c r="E373" s="24" t="s">
        <v>561</v>
      </c>
      <c r="F373" s="24" t="s">
        <v>537</v>
      </c>
      <c r="H373" s="24" t="s">
        <v>1056</v>
      </c>
      <c r="I373" s="24" t="s">
        <v>1124</v>
      </c>
      <c r="J373" s="24" t="str">
        <f t="shared" si="10"/>
        <v>大分県津久見市</v>
      </c>
    </row>
    <row r="374" spans="2:13" x14ac:dyDescent="0.25">
      <c r="B374" s="24" t="s">
        <v>414</v>
      </c>
      <c r="C374" s="24" t="s">
        <v>1125</v>
      </c>
      <c r="E374" s="24" t="s">
        <v>567</v>
      </c>
      <c r="F374" s="24" t="s">
        <v>568</v>
      </c>
      <c r="H374" s="24" t="s">
        <v>1056</v>
      </c>
      <c r="I374" s="24" t="s">
        <v>1126</v>
      </c>
      <c r="J374" s="24" t="str">
        <f t="shared" si="10"/>
        <v>大分県姫島村</v>
      </c>
    </row>
    <row r="375" spans="2:13" x14ac:dyDescent="0.25">
      <c r="B375" s="24" t="s">
        <v>414</v>
      </c>
      <c r="C375" s="24" t="s">
        <v>415</v>
      </c>
      <c r="E375" s="24" t="s">
        <v>567</v>
      </c>
      <c r="F375" s="24" t="s">
        <v>739</v>
      </c>
      <c r="H375" s="24" t="s">
        <v>1061</v>
      </c>
      <c r="I375" s="24" t="s">
        <v>1127</v>
      </c>
      <c r="J375" s="24" t="str">
        <f t="shared" si="10"/>
        <v>宮崎県三股町</v>
      </c>
    </row>
    <row r="376" spans="2:13" x14ac:dyDescent="0.25">
      <c r="B376" s="24" t="s">
        <v>414</v>
      </c>
      <c r="C376" s="24" t="s">
        <v>551</v>
      </c>
      <c r="E376" s="24" t="s">
        <v>567</v>
      </c>
      <c r="F376" s="24" t="s">
        <v>741</v>
      </c>
      <c r="H376" s="24" t="s">
        <v>1061</v>
      </c>
      <c r="I376" s="24" t="s">
        <v>1128</v>
      </c>
      <c r="J376" s="24" t="str">
        <f t="shared" si="10"/>
        <v>宮崎県西米良村</v>
      </c>
    </row>
    <row r="377" spans="2:13" x14ac:dyDescent="0.25">
      <c r="B377" s="24" t="s">
        <v>414</v>
      </c>
      <c r="C377" s="24" t="s">
        <v>417</v>
      </c>
      <c r="E377" s="24" t="s">
        <v>567</v>
      </c>
      <c r="F377" s="24" t="s">
        <v>743</v>
      </c>
      <c r="H377" s="24" t="s">
        <v>1061</v>
      </c>
      <c r="I377" s="24" t="s">
        <v>1129</v>
      </c>
      <c r="J377" s="24" t="str">
        <f t="shared" si="10"/>
        <v>宮崎県諸塚村</v>
      </c>
    </row>
    <row r="378" spans="2:13" x14ac:dyDescent="0.25">
      <c r="B378" s="24" t="s">
        <v>414</v>
      </c>
      <c r="C378" s="24" t="s">
        <v>419</v>
      </c>
      <c r="E378" s="24" t="s">
        <v>570</v>
      </c>
      <c r="F378" s="24" t="s">
        <v>571</v>
      </c>
      <c r="H378" s="24" t="s">
        <v>1061</v>
      </c>
      <c r="I378" s="24" t="s">
        <v>1130</v>
      </c>
      <c r="J378" s="24" t="str">
        <f t="shared" si="10"/>
        <v>宮崎県椎葉村</v>
      </c>
    </row>
    <row r="379" spans="2:13" x14ac:dyDescent="0.25">
      <c r="B379" s="24" t="s">
        <v>414</v>
      </c>
      <c r="C379" s="24" t="s">
        <v>554</v>
      </c>
      <c r="E379" s="24" t="s">
        <v>570</v>
      </c>
      <c r="F379" s="24" t="s">
        <v>574</v>
      </c>
      <c r="H379" s="24" t="s">
        <v>1082</v>
      </c>
      <c r="I379" s="24" t="s">
        <v>1131</v>
      </c>
      <c r="J379" s="24" t="str">
        <f t="shared" si="10"/>
        <v>鹿児島県三島村</v>
      </c>
    </row>
    <row r="380" spans="2:13" x14ac:dyDescent="0.25">
      <c r="B380" s="24" t="s">
        <v>414</v>
      </c>
      <c r="C380" s="24" t="s">
        <v>421</v>
      </c>
      <c r="E380" s="24" t="s">
        <v>570</v>
      </c>
      <c r="F380" s="24" t="s">
        <v>576</v>
      </c>
      <c r="H380" s="24" t="s">
        <v>1082</v>
      </c>
      <c r="I380" s="24" t="s">
        <v>1132</v>
      </c>
      <c r="J380" s="24" t="str">
        <f t="shared" si="10"/>
        <v>鹿児島県長島町</v>
      </c>
    </row>
    <row r="381" spans="2:13" x14ac:dyDescent="0.25">
      <c r="B381" s="24" t="s">
        <v>414</v>
      </c>
      <c r="C381" s="24" t="s">
        <v>556</v>
      </c>
      <c r="E381" s="24" t="s">
        <v>570</v>
      </c>
      <c r="F381" s="24" t="s">
        <v>578</v>
      </c>
      <c r="H381" s="24" t="s">
        <v>1082</v>
      </c>
      <c r="I381" s="24" t="s">
        <v>1133</v>
      </c>
      <c r="J381" s="24" t="str">
        <f t="shared" si="10"/>
        <v>鹿児島県錦江町</v>
      </c>
    </row>
    <row r="382" spans="2:13" x14ac:dyDescent="0.25">
      <c r="B382" s="24" t="s">
        <v>414</v>
      </c>
      <c r="C382" s="24" t="s">
        <v>558</v>
      </c>
      <c r="E382" s="24" t="s">
        <v>570</v>
      </c>
      <c r="F382" s="24" t="s">
        <v>581</v>
      </c>
      <c r="H382" s="24" t="s">
        <v>1082</v>
      </c>
      <c r="I382" s="24" t="s">
        <v>1134</v>
      </c>
      <c r="J382" s="24" t="str">
        <f t="shared" si="10"/>
        <v>鹿児島県中種子町</v>
      </c>
    </row>
    <row r="383" spans="2:13" x14ac:dyDescent="0.25">
      <c r="B383" s="24" t="s">
        <v>414</v>
      </c>
      <c r="C383" s="24" t="s">
        <v>423</v>
      </c>
      <c r="E383" s="24" t="s">
        <v>570</v>
      </c>
      <c r="F383" s="24" t="s">
        <v>583</v>
      </c>
      <c r="H383" s="24" t="s">
        <v>1082</v>
      </c>
      <c r="I383" s="24" t="s">
        <v>1135</v>
      </c>
      <c r="J383" s="24" t="str">
        <f t="shared" si="10"/>
        <v>鹿児島県南種子町</v>
      </c>
    </row>
    <row r="384" spans="2:13" x14ac:dyDescent="0.25">
      <c r="B384" s="24" t="s">
        <v>414</v>
      </c>
      <c r="C384" s="24" t="s">
        <v>1136</v>
      </c>
      <c r="E384" s="24" t="s">
        <v>570</v>
      </c>
      <c r="F384" s="24" t="s">
        <v>746</v>
      </c>
      <c r="H384" s="24" t="s">
        <v>1082</v>
      </c>
      <c r="I384" s="24" t="s">
        <v>1137</v>
      </c>
      <c r="J384" s="24" t="str">
        <f t="shared" si="10"/>
        <v>鹿児島県大和村</v>
      </c>
    </row>
    <row r="385" spans="2:10" x14ac:dyDescent="0.25">
      <c r="B385" s="24" t="s">
        <v>414</v>
      </c>
      <c r="C385" s="24" t="s">
        <v>560</v>
      </c>
      <c r="E385" s="24" t="s">
        <v>570</v>
      </c>
      <c r="F385" s="24" t="s">
        <v>585</v>
      </c>
      <c r="H385" s="24" t="s">
        <v>1082</v>
      </c>
      <c r="I385" s="24" t="s">
        <v>1138</v>
      </c>
      <c r="J385" s="24" t="str">
        <f t="shared" si="10"/>
        <v>鹿児島県宇検村</v>
      </c>
    </row>
    <row r="386" spans="2:10" x14ac:dyDescent="0.25">
      <c r="B386" s="24" t="s">
        <v>414</v>
      </c>
      <c r="C386" s="24" t="s">
        <v>425</v>
      </c>
      <c r="E386" s="24" t="s">
        <v>588</v>
      </c>
      <c r="F386" s="24" t="s">
        <v>748</v>
      </c>
      <c r="H386" s="24" t="s">
        <v>1082</v>
      </c>
      <c r="I386" s="24" t="s">
        <v>1139</v>
      </c>
      <c r="J386" s="24" t="str">
        <f t="shared" si="10"/>
        <v>鹿児島県喜界町</v>
      </c>
    </row>
    <row r="387" spans="2:10" x14ac:dyDescent="0.25">
      <c r="B387" s="24" t="s">
        <v>414</v>
      </c>
      <c r="C387" s="24" t="s">
        <v>427</v>
      </c>
      <c r="E387" s="24" t="s">
        <v>588</v>
      </c>
      <c r="F387" s="24" t="s">
        <v>589</v>
      </c>
      <c r="H387" s="24" t="s">
        <v>1082</v>
      </c>
      <c r="I387" s="24" t="s">
        <v>1140</v>
      </c>
      <c r="J387" s="24" t="str">
        <f t="shared" ref="J387:J404" si="12">H387&amp;I387</f>
        <v>鹿児島県天城町</v>
      </c>
    </row>
    <row r="388" spans="2:10" x14ac:dyDescent="0.25">
      <c r="B388" s="24" t="s">
        <v>414</v>
      </c>
      <c r="C388" s="24" t="s">
        <v>430</v>
      </c>
      <c r="E388" s="24" t="s">
        <v>588</v>
      </c>
      <c r="F388" s="24" t="s">
        <v>592</v>
      </c>
      <c r="H388" s="24" t="s">
        <v>1082</v>
      </c>
      <c r="I388" s="24" t="s">
        <v>1141</v>
      </c>
      <c r="J388" s="24" t="str">
        <f t="shared" si="12"/>
        <v>鹿児島県伊仙町</v>
      </c>
    </row>
    <row r="389" spans="2:10" x14ac:dyDescent="0.25">
      <c r="B389" s="24" t="s">
        <v>414</v>
      </c>
      <c r="C389" s="24" t="s">
        <v>1142</v>
      </c>
      <c r="E389" s="24" t="s">
        <v>588</v>
      </c>
      <c r="F389" s="24" t="s">
        <v>750</v>
      </c>
      <c r="H389" s="24" t="s">
        <v>1082</v>
      </c>
      <c r="I389" s="24" t="s">
        <v>1143</v>
      </c>
      <c r="J389" s="24" t="str">
        <f t="shared" si="12"/>
        <v>鹿児島県与論町</v>
      </c>
    </row>
    <row r="390" spans="2:10" x14ac:dyDescent="0.25">
      <c r="B390" s="24" t="s">
        <v>414</v>
      </c>
      <c r="C390" s="24" t="s">
        <v>563</v>
      </c>
      <c r="E390" s="24" t="s">
        <v>588</v>
      </c>
      <c r="F390" s="24" t="s">
        <v>460</v>
      </c>
      <c r="H390" s="24" t="s">
        <v>1109</v>
      </c>
      <c r="I390" s="24" t="s">
        <v>1144</v>
      </c>
      <c r="J390" s="24" t="str">
        <f t="shared" si="12"/>
        <v>沖縄県大宜味村</v>
      </c>
    </row>
    <row r="391" spans="2:10" x14ac:dyDescent="0.25">
      <c r="B391" s="24" t="s">
        <v>414</v>
      </c>
      <c r="C391" s="24" t="s">
        <v>565</v>
      </c>
      <c r="E391" s="24" t="s">
        <v>588</v>
      </c>
      <c r="F391" s="24" t="s">
        <v>753</v>
      </c>
      <c r="H391" s="24" t="s">
        <v>1109</v>
      </c>
      <c r="I391" s="24" t="s">
        <v>1145</v>
      </c>
      <c r="J391" s="24" t="str">
        <f t="shared" si="12"/>
        <v>沖縄県東村</v>
      </c>
    </row>
    <row r="392" spans="2:10" x14ac:dyDescent="0.25">
      <c r="B392" s="24" t="s">
        <v>414</v>
      </c>
      <c r="C392" s="24" t="s">
        <v>432</v>
      </c>
      <c r="E392" s="24" t="s">
        <v>588</v>
      </c>
      <c r="F392" s="24" t="s">
        <v>756</v>
      </c>
      <c r="H392" s="24" t="s">
        <v>1109</v>
      </c>
      <c r="I392" s="24" t="s">
        <v>1146</v>
      </c>
      <c r="J392" s="24" t="str">
        <f t="shared" si="12"/>
        <v>沖縄県今帰仁村</v>
      </c>
    </row>
    <row r="393" spans="2:10" x14ac:dyDescent="0.25">
      <c r="B393" s="24" t="s">
        <v>414</v>
      </c>
      <c r="C393" s="24" t="s">
        <v>396</v>
      </c>
      <c r="E393" s="24" t="s">
        <v>588</v>
      </c>
      <c r="F393" s="24" t="s">
        <v>760</v>
      </c>
      <c r="H393" s="24" t="s">
        <v>1109</v>
      </c>
      <c r="I393" s="24" t="s">
        <v>1147</v>
      </c>
      <c r="J393" s="24" t="str">
        <f t="shared" si="12"/>
        <v>沖縄県恩納村</v>
      </c>
    </row>
    <row r="394" spans="2:10" x14ac:dyDescent="0.25">
      <c r="B394" s="24" t="s">
        <v>414</v>
      </c>
      <c r="C394" s="24" t="s">
        <v>435</v>
      </c>
      <c r="E394" s="24" t="s">
        <v>588</v>
      </c>
      <c r="F394" s="24" t="s">
        <v>763</v>
      </c>
      <c r="H394" s="24" t="s">
        <v>1109</v>
      </c>
      <c r="I394" s="24" t="s">
        <v>1148</v>
      </c>
      <c r="J394" s="24" t="str">
        <f t="shared" si="12"/>
        <v>沖縄県宜野座村</v>
      </c>
    </row>
    <row r="395" spans="2:10" x14ac:dyDescent="0.25">
      <c r="B395" s="24" t="s">
        <v>414</v>
      </c>
      <c r="C395" s="24" t="s">
        <v>437</v>
      </c>
      <c r="E395" s="24" t="s">
        <v>588</v>
      </c>
      <c r="F395" s="24" t="s">
        <v>766</v>
      </c>
      <c r="H395" s="24" t="s">
        <v>1109</v>
      </c>
      <c r="I395" s="24" t="s">
        <v>1149</v>
      </c>
      <c r="J395" s="24" t="str">
        <f t="shared" si="12"/>
        <v>沖縄県金武町</v>
      </c>
    </row>
    <row r="396" spans="2:10" x14ac:dyDescent="0.25">
      <c r="B396" s="24" t="s">
        <v>414</v>
      </c>
      <c r="C396" s="24" t="s">
        <v>566</v>
      </c>
      <c r="E396" s="24" t="s">
        <v>588</v>
      </c>
      <c r="F396" s="24" t="s">
        <v>769</v>
      </c>
      <c r="H396" s="24" t="s">
        <v>1109</v>
      </c>
      <c r="I396" s="24" t="s">
        <v>1150</v>
      </c>
      <c r="J396" s="24" t="str">
        <f t="shared" si="12"/>
        <v>沖縄県渡嘉敷村</v>
      </c>
    </row>
    <row r="397" spans="2:10" x14ac:dyDescent="0.25">
      <c r="B397" s="24" t="s">
        <v>414</v>
      </c>
      <c r="C397" s="24" t="s">
        <v>439</v>
      </c>
      <c r="E397" s="24" t="s">
        <v>588</v>
      </c>
      <c r="F397" s="24" t="s">
        <v>595</v>
      </c>
      <c r="H397" s="24" t="s">
        <v>1109</v>
      </c>
      <c r="I397" s="24" t="s">
        <v>1151</v>
      </c>
      <c r="J397" s="24" t="str">
        <f t="shared" si="12"/>
        <v>沖縄県座間味村</v>
      </c>
    </row>
    <row r="398" spans="2:10" x14ac:dyDescent="0.25">
      <c r="B398" s="24" t="s">
        <v>414</v>
      </c>
      <c r="C398" s="24" t="s">
        <v>441</v>
      </c>
      <c r="E398" s="24" t="s">
        <v>588</v>
      </c>
      <c r="F398" s="24" t="s">
        <v>597</v>
      </c>
      <c r="H398" s="24" t="s">
        <v>1109</v>
      </c>
      <c r="I398" s="24" t="s">
        <v>1152</v>
      </c>
      <c r="J398" s="24" t="str">
        <f t="shared" si="12"/>
        <v>沖縄県粟国村</v>
      </c>
    </row>
    <row r="399" spans="2:10" x14ac:dyDescent="0.25">
      <c r="B399" s="24" t="s">
        <v>414</v>
      </c>
      <c r="C399" s="24" t="s">
        <v>1153</v>
      </c>
      <c r="E399" s="24" t="s">
        <v>588</v>
      </c>
      <c r="F399" s="24" t="s">
        <v>772</v>
      </c>
      <c r="H399" s="24" t="s">
        <v>1109</v>
      </c>
      <c r="I399" s="24" t="s">
        <v>1154</v>
      </c>
      <c r="J399" s="24" t="str">
        <f t="shared" si="12"/>
        <v>沖縄県渡名喜村</v>
      </c>
    </row>
    <row r="400" spans="2:10" x14ac:dyDescent="0.25">
      <c r="B400" s="24" t="s">
        <v>414</v>
      </c>
      <c r="C400" s="24" t="s">
        <v>1155</v>
      </c>
      <c r="E400" s="24" t="s">
        <v>599</v>
      </c>
      <c r="F400" s="24" t="s">
        <v>776</v>
      </c>
      <c r="H400" s="24" t="s">
        <v>1109</v>
      </c>
      <c r="I400" s="24" t="s">
        <v>1156</v>
      </c>
      <c r="J400" s="24" t="str">
        <f t="shared" si="12"/>
        <v>沖縄県南大東村</v>
      </c>
    </row>
    <row r="401" spans="2:10" x14ac:dyDescent="0.25">
      <c r="B401" s="24" t="s">
        <v>414</v>
      </c>
      <c r="C401" s="24" t="s">
        <v>569</v>
      </c>
      <c r="E401" s="24" t="s">
        <v>599</v>
      </c>
      <c r="F401" s="24" t="s">
        <v>778</v>
      </c>
      <c r="H401" s="24" t="s">
        <v>1109</v>
      </c>
      <c r="I401" s="24" t="s">
        <v>1157</v>
      </c>
      <c r="J401" s="24" t="str">
        <f t="shared" si="12"/>
        <v>沖縄県北大東村</v>
      </c>
    </row>
    <row r="402" spans="2:10" x14ac:dyDescent="0.25">
      <c r="B402" s="24" t="s">
        <v>414</v>
      </c>
      <c r="C402" s="24" t="s">
        <v>573</v>
      </c>
      <c r="E402" s="24" t="s">
        <v>599</v>
      </c>
      <c r="F402" s="24" t="s">
        <v>628</v>
      </c>
      <c r="H402" s="24" t="s">
        <v>1109</v>
      </c>
      <c r="I402" s="24" t="s">
        <v>1158</v>
      </c>
      <c r="J402" s="24" t="str">
        <f t="shared" si="12"/>
        <v>沖縄県伊是名村</v>
      </c>
    </row>
    <row r="403" spans="2:10" x14ac:dyDescent="0.25">
      <c r="B403" s="24" t="s">
        <v>414</v>
      </c>
      <c r="C403" s="24" t="s">
        <v>575</v>
      </c>
      <c r="E403" s="24" t="s">
        <v>599</v>
      </c>
      <c r="F403" s="24" t="s">
        <v>782</v>
      </c>
      <c r="H403" s="24" t="s">
        <v>1109</v>
      </c>
      <c r="I403" s="24" t="s">
        <v>1159</v>
      </c>
      <c r="J403" s="24" t="str">
        <f t="shared" si="12"/>
        <v>沖縄県多良間村</v>
      </c>
    </row>
    <row r="404" spans="2:10" x14ac:dyDescent="0.25">
      <c r="B404" s="24" t="s">
        <v>414</v>
      </c>
      <c r="C404" s="24" t="s">
        <v>1160</v>
      </c>
      <c r="E404" s="24" t="s">
        <v>599</v>
      </c>
      <c r="F404" s="24" t="s">
        <v>785</v>
      </c>
      <c r="H404" s="24" t="s">
        <v>1109</v>
      </c>
      <c r="I404" s="24" t="s">
        <v>1161</v>
      </c>
      <c r="J404" s="24" t="str">
        <f t="shared" si="12"/>
        <v>沖縄県与那国町</v>
      </c>
    </row>
    <row r="405" spans="2:10" x14ac:dyDescent="0.25">
      <c r="B405" s="24" t="s">
        <v>414</v>
      </c>
      <c r="C405" s="24" t="s">
        <v>1162</v>
      </c>
      <c r="E405" s="24" t="s">
        <v>599</v>
      </c>
      <c r="F405" s="24" t="s">
        <v>600</v>
      </c>
    </row>
    <row r="406" spans="2:10" x14ac:dyDescent="0.25">
      <c r="B406" s="24" t="s">
        <v>414</v>
      </c>
      <c r="C406" s="24" t="s">
        <v>443</v>
      </c>
      <c r="E406" s="24" t="s">
        <v>599</v>
      </c>
      <c r="F406" s="24" t="s">
        <v>788</v>
      </c>
    </row>
    <row r="407" spans="2:10" x14ac:dyDescent="0.25">
      <c r="B407" s="24" t="s">
        <v>414</v>
      </c>
      <c r="C407" s="24" t="s">
        <v>445</v>
      </c>
      <c r="E407" s="24" t="s">
        <v>599</v>
      </c>
      <c r="F407" s="24" t="s">
        <v>791</v>
      </c>
    </row>
    <row r="408" spans="2:10" x14ac:dyDescent="0.25">
      <c r="B408" s="24" t="s">
        <v>414</v>
      </c>
      <c r="C408" s="24" t="s">
        <v>577</v>
      </c>
      <c r="E408" s="24" t="s">
        <v>599</v>
      </c>
      <c r="F408" s="24" t="s">
        <v>793</v>
      </c>
    </row>
    <row r="409" spans="2:10" x14ac:dyDescent="0.25">
      <c r="B409" s="24" t="s">
        <v>414</v>
      </c>
      <c r="C409" s="24" t="s">
        <v>447</v>
      </c>
      <c r="E409" s="24" t="s">
        <v>599</v>
      </c>
      <c r="F409" s="24" t="s">
        <v>602</v>
      </c>
    </row>
    <row r="410" spans="2:10" x14ac:dyDescent="0.25">
      <c r="B410" s="24" t="s">
        <v>414</v>
      </c>
      <c r="C410" s="24" t="s">
        <v>449</v>
      </c>
      <c r="E410" s="24" t="s">
        <v>599</v>
      </c>
      <c r="F410" s="24" t="s">
        <v>605</v>
      </c>
    </row>
    <row r="411" spans="2:10" x14ac:dyDescent="0.25">
      <c r="B411" s="24" t="s">
        <v>414</v>
      </c>
      <c r="C411" s="24" t="s">
        <v>580</v>
      </c>
      <c r="E411" s="24" t="s">
        <v>599</v>
      </c>
      <c r="F411" s="24" t="s">
        <v>795</v>
      </c>
    </row>
    <row r="412" spans="2:10" x14ac:dyDescent="0.25">
      <c r="B412" s="24" t="s">
        <v>414</v>
      </c>
      <c r="C412" s="24" t="s">
        <v>582</v>
      </c>
      <c r="E412" s="24" t="s">
        <v>599</v>
      </c>
      <c r="F412" s="24" t="s">
        <v>797</v>
      </c>
    </row>
    <row r="413" spans="2:10" x14ac:dyDescent="0.25">
      <c r="B413" s="24" t="s">
        <v>414</v>
      </c>
      <c r="C413" s="24" t="s">
        <v>451</v>
      </c>
      <c r="E413" s="24" t="s">
        <v>599</v>
      </c>
      <c r="F413" s="24" t="s">
        <v>800</v>
      </c>
    </row>
    <row r="414" spans="2:10" x14ac:dyDescent="0.25">
      <c r="B414" s="24" t="s">
        <v>414</v>
      </c>
      <c r="C414" s="24" t="s">
        <v>453</v>
      </c>
      <c r="E414" s="24" t="s">
        <v>599</v>
      </c>
      <c r="F414" s="24" t="s">
        <v>607</v>
      </c>
    </row>
    <row r="415" spans="2:10" x14ac:dyDescent="0.25">
      <c r="B415" s="24" t="s">
        <v>414</v>
      </c>
      <c r="C415" s="24" t="s">
        <v>584</v>
      </c>
      <c r="E415" s="24" t="s">
        <v>599</v>
      </c>
      <c r="F415" s="24" t="s">
        <v>609</v>
      </c>
    </row>
    <row r="416" spans="2:10" x14ac:dyDescent="0.25">
      <c r="B416" s="24" t="s">
        <v>414</v>
      </c>
      <c r="C416" s="24" t="s">
        <v>455</v>
      </c>
      <c r="E416" s="24" t="s">
        <v>599</v>
      </c>
      <c r="F416" s="24" t="s">
        <v>611</v>
      </c>
    </row>
    <row r="417" spans="2:6" x14ac:dyDescent="0.25">
      <c r="B417" s="24" t="s">
        <v>414</v>
      </c>
      <c r="C417" s="24" t="s">
        <v>457</v>
      </c>
      <c r="E417" s="24" t="s">
        <v>599</v>
      </c>
      <c r="F417" s="24" t="s">
        <v>613</v>
      </c>
    </row>
    <row r="418" spans="2:6" x14ac:dyDescent="0.25">
      <c r="B418" s="24" t="s">
        <v>414</v>
      </c>
      <c r="C418" s="24" t="s">
        <v>459</v>
      </c>
      <c r="E418" s="24" t="s">
        <v>599</v>
      </c>
      <c r="F418" s="24" t="s">
        <v>803</v>
      </c>
    </row>
    <row r="419" spans="2:6" x14ac:dyDescent="0.25">
      <c r="B419" s="24" t="s">
        <v>414</v>
      </c>
      <c r="C419" s="24" t="s">
        <v>587</v>
      </c>
      <c r="E419" s="24" t="s">
        <v>599</v>
      </c>
      <c r="F419" s="24" t="s">
        <v>805</v>
      </c>
    </row>
    <row r="420" spans="2:6" x14ac:dyDescent="0.25">
      <c r="B420" s="24" t="s">
        <v>414</v>
      </c>
      <c r="C420" s="24" t="s">
        <v>461</v>
      </c>
      <c r="E420" s="24" t="s">
        <v>599</v>
      </c>
      <c r="F420" s="24" t="s">
        <v>806</v>
      </c>
    </row>
    <row r="421" spans="2:6" x14ac:dyDescent="0.25">
      <c r="B421" s="24" t="s">
        <v>463</v>
      </c>
      <c r="C421" s="24" t="s">
        <v>1163</v>
      </c>
      <c r="E421" s="24" t="s">
        <v>599</v>
      </c>
      <c r="F421" s="24" t="s">
        <v>809</v>
      </c>
    </row>
    <row r="422" spans="2:6" x14ac:dyDescent="0.25">
      <c r="B422" s="24" t="s">
        <v>463</v>
      </c>
      <c r="C422" s="24" t="s">
        <v>1164</v>
      </c>
      <c r="E422" s="24" t="s">
        <v>599</v>
      </c>
      <c r="F422" s="24" t="s">
        <v>616</v>
      </c>
    </row>
    <row r="423" spans="2:6" x14ac:dyDescent="0.25">
      <c r="B423" s="24" t="s">
        <v>463</v>
      </c>
      <c r="C423" s="24" t="s">
        <v>1165</v>
      </c>
      <c r="E423" s="24" t="s">
        <v>599</v>
      </c>
      <c r="F423" s="24" t="s">
        <v>811</v>
      </c>
    </row>
    <row r="424" spans="2:6" x14ac:dyDescent="0.25">
      <c r="B424" s="24" t="s">
        <v>463</v>
      </c>
      <c r="C424" s="24" t="s">
        <v>1166</v>
      </c>
      <c r="E424" s="24" t="s">
        <v>599</v>
      </c>
      <c r="F424" s="24" t="s">
        <v>813</v>
      </c>
    </row>
    <row r="425" spans="2:6" x14ac:dyDescent="0.25">
      <c r="B425" s="24" t="s">
        <v>463</v>
      </c>
      <c r="C425" s="24" t="s">
        <v>1167</v>
      </c>
      <c r="E425" s="24" t="s">
        <v>599</v>
      </c>
      <c r="F425" s="24" t="s">
        <v>814</v>
      </c>
    </row>
    <row r="426" spans="2:6" x14ac:dyDescent="0.25">
      <c r="B426" s="24" t="s">
        <v>463</v>
      </c>
      <c r="C426" s="24" t="s">
        <v>1168</v>
      </c>
      <c r="E426" s="24" t="s">
        <v>599</v>
      </c>
      <c r="F426" s="24" t="s">
        <v>816</v>
      </c>
    </row>
    <row r="427" spans="2:6" x14ac:dyDescent="0.25">
      <c r="B427" s="24" t="s">
        <v>463</v>
      </c>
      <c r="C427" s="24" t="s">
        <v>1169</v>
      </c>
      <c r="E427" s="24" t="s">
        <v>599</v>
      </c>
      <c r="F427" s="24" t="s">
        <v>818</v>
      </c>
    </row>
    <row r="428" spans="2:6" x14ac:dyDescent="0.25">
      <c r="B428" s="24" t="s">
        <v>463</v>
      </c>
      <c r="C428" s="24" t="s">
        <v>1170</v>
      </c>
      <c r="E428" s="24" t="s">
        <v>599</v>
      </c>
      <c r="F428" s="24" t="s">
        <v>618</v>
      </c>
    </row>
    <row r="429" spans="2:6" x14ac:dyDescent="0.25">
      <c r="B429" s="24" t="s">
        <v>463</v>
      </c>
      <c r="C429" s="24" t="s">
        <v>1171</v>
      </c>
      <c r="E429" s="24" t="s">
        <v>599</v>
      </c>
      <c r="F429" s="24" t="s">
        <v>820</v>
      </c>
    </row>
    <row r="430" spans="2:6" x14ac:dyDescent="0.25">
      <c r="B430" s="24" t="s">
        <v>463</v>
      </c>
      <c r="C430" s="24" t="s">
        <v>1172</v>
      </c>
      <c r="E430" s="24" t="s">
        <v>599</v>
      </c>
      <c r="F430" s="24" t="s">
        <v>620</v>
      </c>
    </row>
    <row r="431" spans="2:6" x14ac:dyDescent="0.25">
      <c r="B431" s="24" t="s">
        <v>463</v>
      </c>
      <c r="C431" s="24" t="s">
        <v>1173</v>
      </c>
      <c r="E431" s="24" t="s">
        <v>599</v>
      </c>
      <c r="F431" s="24" t="s">
        <v>622</v>
      </c>
    </row>
    <row r="432" spans="2:6" x14ac:dyDescent="0.25">
      <c r="B432" s="24" t="s">
        <v>463</v>
      </c>
      <c r="C432" s="24" t="s">
        <v>1174</v>
      </c>
      <c r="E432" s="24" t="s">
        <v>599</v>
      </c>
      <c r="F432" s="24" t="s">
        <v>822</v>
      </c>
    </row>
    <row r="433" spans="2:6" x14ac:dyDescent="0.25">
      <c r="B433" s="24" t="s">
        <v>463</v>
      </c>
      <c r="C433" s="24" t="s">
        <v>1175</v>
      </c>
      <c r="E433" s="24" t="s">
        <v>599</v>
      </c>
      <c r="F433" s="24" t="s">
        <v>825</v>
      </c>
    </row>
    <row r="434" spans="2:6" x14ac:dyDescent="0.25">
      <c r="B434" s="24" t="s">
        <v>463</v>
      </c>
      <c r="C434" s="24" t="s">
        <v>1176</v>
      </c>
      <c r="E434" s="24" t="s">
        <v>599</v>
      </c>
      <c r="F434" s="24" t="s">
        <v>625</v>
      </c>
    </row>
    <row r="435" spans="2:6" x14ac:dyDescent="0.25">
      <c r="B435" s="24" t="s">
        <v>463</v>
      </c>
      <c r="C435" s="24" t="s">
        <v>1177</v>
      </c>
      <c r="E435" s="24" t="s">
        <v>599</v>
      </c>
      <c r="F435" s="24" t="s">
        <v>627</v>
      </c>
    </row>
    <row r="436" spans="2:6" x14ac:dyDescent="0.25">
      <c r="B436" s="24" t="s">
        <v>463</v>
      </c>
      <c r="C436" s="24" t="s">
        <v>1178</v>
      </c>
      <c r="E436" s="24" t="s">
        <v>599</v>
      </c>
      <c r="F436" s="24" t="s">
        <v>827</v>
      </c>
    </row>
    <row r="437" spans="2:6" x14ac:dyDescent="0.25">
      <c r="B437" s="24" t="s">
        <v>463</v>
      </c>
      <c r="C437" s="24" t="s">
        <v>1179</v>
      </c>
      <c r="E437" s="24" t="s">
        <v>599</v>
      </c>
      <c r="F437" s="24" t="s">
        <v>629</v>
      </c>
    </row>
    <row r="438" spans="2:6" x14ac:dyDescent="0.25">
      <c r="B438" s="24" t="s">
        <v>463</v>
      </c>
      <c r="C438" s="24" t="s">
        <v>1180</v>
      </c>
      <c r="E438" s="24" t="s">
        <v>599</v>
      </c>
      <c r="F438" s="24" t="s">
        <v>632</v>
      </c>
    </row>
    <row r="439" spans="2:6" x14ac:dyDescent="0.25">
      <c r="B439" s="24" t="s">
        <v>463</v>
      </c>
      <c r="C439" s="24" t="s">
        <v>1181</v>
      </c>
      <c r="E439" s="24" t="s">
        <v>599</v>
      </c>
      <c r="F439" s="24" t="s">
        <v>574</v>
      </c>
    </row>
    <row r="440" spans="2:6" x14ac:dyDescent="0.25">
      <c r="B440" s="24" t="s">
        <v>463</v>
      </c>
      <c r="C440" s="24" t="s">
        <v>1182</v>
      </c>
      <c r="E440" s="24" t="s">
        <v>599</v>
      </c>
      <c r="F440" s="24" t="s">
        <v>635</v>
      </c>
    </row>
    <row r="441" spans="2:6" x14ac:dyDescent="0.25">
      <c r="B441" s="24" t="s">
        <v>463</v>
      </c>
      <c r="C441" s="24" t="s">
        <v>1183</v>
      </c>
      <c r="E441" s="24" t="s">
        <v>599</v>
      </c>
      <c r="F441" s="24" t="s">
        <v>830</v>
      </c>
    </row>
    <row r="442" spans="2:6" x14ac:dyDescent="0.25">
      <c r="B442" s="24" t="s">
        <v>463</v>
      </c>
      <c r="C442" s="24" t="s">
        <v>1184</v>
      </c>
      <c r="E442" s="24" t="s">
        <v>599</v>
      </c>
      <c r="F442" s="24" t="s">
        <v>637</v>
      </c>
    </row>
    <row r="443" spans="2:6" x14ac:dyDescent="0.25">
      <c r="B443" s="24" t="s">
        <v>463</v>
      </c>
      <c r="C443" s="24" t="s">
        <v>1185</v>
      </c>
      <c r="E443" s="24" t="s">
        <v>599</v>
      </c>
      <c r="F443" s="24" t="s">
        <v>834</v>
      </c>
    </row>
    <row r="444" spans="2:6" x14ac:dyDescent="0.25">
      <c r="B444" s="24" t="s">
        <v>463</v>
      </c>
      <c r="C444" s="24" t="s">
        <v>1186</v>
      </c>
      <c r="E444" s="24" t="s">
        <v>599</v>
      </c>
      <c r="F444" s="24" t="s">
        <v>837</v>
      </c>
    </row>
    <row r="445" spans="2:6" x14ac:dyDescent="0.25">
      <c r="B445" s="24" t="s">
        <v>463</v>
      </c>
      <c r="C445" s="24" t="s">
        <v>1187</v>
      </c>
      <c r="E445" s="24" t="s">
        <v>599</v>
      </c>
      <c r="F445" s="24" t="s">
        <v>636</v>
      </c>
    </row>
    <row r="446" spans="2:6" x14ac:dyDescent="0.25">
      <c r="B446" s="24" t="s">
        <v>463</v>
      </c>
      <c r="C446" s="24" t="s">
        <v>591</v>
      </c>
      <c r="E446" s="24" t="s">
        <v>599</v>
      </c>
      <c r="F446" s="24" t="s">
        <v>639</v>
      </c>
    </row>
    <row r="447" spans="2:6" x14ac:dyDescent="0.25">
      <c r="B447" s="24" t="s">
        <v>463</v>
      </c>
      <c r="C447" s="24" t="s">
        <v>1188</v>
      </c>
      <c r="E447" s="24" t="s">
        <v>599</v>
      </c>
      <c r="F447" s="24" t="s">
        <v>641</v>
      </c>
    </row>
    <row r="448" spans="2:6" x14ac:dyDescent="0.25">
      <c r="B448" s="24" t="s">
        <v>463</v>
      </c>
      <c r="C448" s="24" t="s">
        <v>1189</v>
      </c>
      <c r="E448" s="24" t="s">
        <v>599</v>
      </c>
      <c r="F448" s="24" t="s">
        <v>844</v>
      </c>
    </row>
    <row r="449" spans="2:6" x14ac:dyDescent="0.25">
      <c r="B449" s="24" t="s">
        <v>463</v>
      </c>
      <c r="C449" s="24" t="s">
        <v>464</v>
      </c>
      <c r="E449" s="24" t="s">
        <v>599</v>
      </c>
      <c r="F449" s="24" t="s">
        <v>847</v>
      </c>
    </row>
    <row r="450" spans="2:6" x14ac:dyDescent="0.25">
      <c r="B450" s="24" t="s">
        <v>463</v>
      </c>
      <c r="C450" s="24" t="s">
        <v>1190</v>
      </c>
      <c r="E450" s="24" t="s">
        <v>599</v>
      </c>
      <c r="F450" s="24" t="s">
        <v>850</v>
      </c>
    </row>
    <row r="451" spans="2:6" x14ac:dyDescent="0.25">
      <c r="B451" s="24" t="s">
        <v>463</v>
      </c>
      <c r="C451" s="24" t="s">
        <v>1191</v>
      </c>
      <c r="E451" s="24" t="s">
        <v>599</v>
      </c>
      <c r="F451" s="24" t="s">
        <v>643</v>
      </c>
    </row>
    <row r="452" spans="2:6" x14ac:dyDescent="0.25">
      <c r="B452" s="24" t="s">
        <v>463</v>
      </c>
      <c r="C452" s="24" t="s">
        <v>1192</v>
      </c>
      <c r="E452" s="24" t="s">
        <v>599</v>
      </c>
      <c r="F452" s="24" t="s">
        <v>645</v>
      </c>
    </row>
    <row r="453" spans="2:6" x14ac:dyDescent="0.25">
      <c r="B453" s="24" t="s">
        <v>463</v>
      </c>
      <c r="C453" s="24" t="s">
        <v>1193</v>
      </c>
      <c r="E453" s="24" t="s">
        <v>647</v>
      </c>
      <c r="F453" s="24" t="s">
        <v>854</v>
      </c>
    </row>
    <row r="454" spans="2:6" x14ac:dyDescent="0.25">
      <c r="B454" s="24" t="s">
        <v>463</v>
      </c>
      <c r="C454" s="24" t="s">
        <v>593</v>
      </c>
      <c r="E454" s="24" t="s">
        <v>647</v>
      </c>
      <c r="F454" s="24" t="s">
        <v>648</v>
      </c>
    </row>
    <row r="455" spans="2:6" x14ac:dyDescent="0.25">
      <c r="B455" s="24" t="s">
        <v>463</v>
      </c>
      <c r="C455" s="24" t="s">
        <v>594</v>
      </c>
      <c r="E455" s="24" t="s">
        <v>647</v>
      </c>
      <c r="F455" s="24" t="s">
        <v>651</v>
      </c>
    </row>
    <row r="456" spans="2:6" x14ac:dyDescent="0.25">
      <c r="B456" s="24" t="s">
        <v>463</v>
      </c>
      <c r="C456" s="24" t="s">
        <v>1194</v>
      </c>
      <c r="E456" s="24" t="s">
        <v>647</v>
      </c>
      <c r="F456" s="24" t="s">
        <v>653</v>
      </c>
    </row>
    <row r="457" spans="2:6" x14ac:dyDescent="0.25">
      <c r="B457" s="24" t="s">
        <v>463</v>
      </c>
      <c r="C457" s="24" t="s">
        <v>467</v>
      </c>
      <c r="E457" s="24" t="s">
        <v>647</v>
      </c>
      <c r="F457" s="24" t="s">
        <v>857</v>
      </c>
    </row>
    <row r="458" spans="2:6" x14ac:dyDescent="0.25">
      <c r="B458" s="24" t="s">
        <v>463</v>
      </c>
      <c r="C458" s="24" t="s">
        <v>596</v>
      </c>
      <c r="E458" s="24" t="s">
        <v>647</v>
      </c>
      <c r="F458" s="24" t="s">
        <v>655</v>
      </c>
    </row>
    <row r="459" spans="2:6" x14ac:dyDescent="0.25">
      <c r="B459" s="24" t="s">
        <v>463</v>
      </c>
      <c r="C459" s="24" t="s">
        <v>469</v>
      </c>
      <c r="E459" s="24" t="s">
        <v>647</v>
      </c>
      <c r="F459" s="24" t="s">
        <v>860</v>
      </c>
    </row>
    <row r="460" spans="2:6" x14ac:dyDescent="0.25">
      <c r="B460" s="24" t="s">
        <v>463</v>
      </c>
      <c r="C460" s="24" t="s">
        <v>598</v>
      </c>
      <c r="E460" s="24" t="s">
        <v>647</v>
      </c>
      <c r="F460" s="24" t="s">
        <v>574</v>
      </c>
    </row>
    <row r="461" spans="2:6" x14ac:dyDescent="0.25">
      <c r="B461" s="24" t="s">
        <v>463</v>
      </c>
      <c r="C461" s="24" t="s">
        <v>601</v>
      </c>
      <c r="E461" s="24" t="s">
        <v>647</v>
      </c>
      <c r="F461" s="24" t="s">
        <v>660</v>
      </c>
    </row>
    <row r="462" spans="2:6" x14ac:dyDescent="0.25">
      <c r="B462" s="24" t="s">
        <v>463</v>
      </c>
      <c r="C462" s="24" t="s">
        <v>471</v>
      </c>
      <c r="E462" s="24" t="s">
        <v>647</v>
      </c>
      <c r="F462" s="24" t="s">
        <v>663</v>
      </c>
    </row>
    <row r="463" spans="2:6" x14ac:dyDescent="0.25">
      <c r="B463" s="24" t="s">
        <v>463</v>
      </c>
      <c r="C463" s="24" t="s">
        <v>1195</v>
      </c>
      <c r="E463" s="24" t="s">
        <v>647</v>
      </c>
      <c r="F463" s="24" t="s">
        <v>666</v>
      </c>
    </row>
    <row r="464" spans="2:6" x14ac:dyDescent="0.25">
      <c r="B464" s="24" t="s">
        <v>463</v>
      </c>
      <c r="C464" s="24" t="s">
        <v>473</v>
      </c>
      <c r="E464" s="24" t="s">
        <v>647</v>
      </c>
      <c r="F464" s="24" t="s">
        <v>862</v>
      </c>
    </row>
    <row r="465" spans="2:6" x14ac:dyDescent="0.25">
      <c r="B465" s="24" t="s">
        <v>475</v>
      </c>
      <c r="C465" s="24" t="s">
        <v>1196</v>
      </c>
      <c r="E465" s="24" t="s">
        <v>647</v>
      </c>
      <c r="F465" s="24" t="s">
        <v>865</v>
      </c>
    </row>
    <row r="466" spans="2:6" x14ac:dyDescent="0.25">
      <c r="B466" s="24" t="s">
        <v>475</v>
      </c>
      <c r="C466" s="24" t="s">
        <v>1197</v>
      </c>
      <c r="E466" s="24" t="s">
        <v>647</v>
      </c>
      <c r="F466" s="24" t="s">
        <v>868</v>
      </c>
    </row>
    <row r="467" spans="2:6" x14ac:dyDescent="0.25">
      <c r="B467" s="24" t="s">
        <v>475</v>
      </c>
      <c r="C467" s="24" t="s">
        <v>1198</v>
      </c>
      <c r="E467" s="24" t="s">
        <v>647</v>
      </c>
      <c r="F467" s="24" t="s">
        <v>872</v>
      </c>
    </row>
    <row r="468" spans="2:6" x14ac:dyDescent="0.25">
      <c r="B468" s="24" t="s">
        <v>475</v>
      </c>
      <c r="C468" s="24" t="s">
        <v>1199</v>
      </c>
      <c r="E468" s="24" t="s">
        <v>647</v>
      </c>
      <c r="F468" s="24" t="s">
        <v>875</v>
      </c>
    </row>
    <row r="469" spans="2:6" x14ac:dyDescent="0.25">
      <c r="B469" s="24" t="s">
        <v>475</v>
      </c>
      <c r="C469" s="24" t="s">
        <v>1200</v>
      </c>
      <c r="E469" s="24" t="s">
        <v>669</v>
      </c>
      <c r="F469" s="24" t="s">
        <v>670</v>
      </c>
    </row>
    <row r="470" spans="2:6" x14ac:dyDescent="0.25">
      <c r="B470" s="24" t="s">
        <v>475</v>
      </c>
      <c r="C470" s="24" t="s">
        <v>1201</v>
      </c>
      <c r="E470" s="24" t="s">
        <v>669</v>
      </c>
      <c r="F470" s="24" t="s">
        <v>673</v>
      </c>
    </row>
    <row r="471" spans="2:6" x14ac:dyDescent="0.25">
      <c r="B471" s="24" t="s">
        <v>475</v>
      </c>
      <c r="C471" s="24" t="s">
        <v>1202</v>
      </c>
      <c r="E471" s="24" t="s">
        <v>669</v>
      </c>
      <c r="F471" s="24" t="s">
        <v>878</v>
      </c>
    </row>
    <row r="472" spans="2:6" x14ac:dyDescent="0.25">
      <c r="B472" s="24" t="s">
        <v>475</v>
      </c>
      <c r="C472" s="24" t="s">
        <v>1203</v>
      </c>
      <c r="E472" s="24" t="s">
        <v>669</v>
      </c>
      <c r="F472" s="24" t="s">
        <v>676</v>
      </c>
    </row>
    <row r="473" spans="2:6" x14ac:dyDescent="0.25">
      <c r="B473" s="24" t="s">
        <v>475</v>
      </c>
      <c r="C473" s="24" t="s">
        <v>1204</v>
      </c>
      <c r="E473" s="24" t="s">
        <v>669</v>
      </c>
      <c r="F473" s="24" t="s">
        <v>881</v>
      </c>
    </row>
    <row r="474" spans="2:6" x14ac:dyDescent="0.25">
      <c r="B474" s="24" t="s">
        <v>475</v>
      </c>
      <c r="C474" s="24" t="s">
        <v>1205</v>
      </c>
      <c r="E474" s="24" t="s">
        <v>669</v>
      </c>
      <c r="F474" s="24" t="s">
        <v>884</v>
      </c>
    </row>
    <row r="475" spans="2:6" x14ac:dyDescent="0.25">
      <c r="B475" s="24" t="s">
        <v>475</v>
      </c>
      <c r="C475" s="24" t="s">
        <v>1206</v>
      </c>
      <c r="E475" s="24" t="s">
        <v>669</v>
      </c>
      <c r="F475" s="24" t="s">
        <v>679</v>
      </c>
    </row>
    <row r="476" spans="2:6" x14ac:dyDescent="0.25">
      <c r="B476" s="24" t="s">
        <v>475</v>
      </c>
      <c r="C476" s="24" t="s">
        <v>1207</v>
      </c>
      <c r="E476" s="24" t="s">
        <v>669</v>
      </c>
      <c r="F476" s="24" t="s">
        <v>682</v>
      </c>
    </row>
    <row r="477" spans="2:6" x14ac:dyDescent="0.25">
      <c r="B477" s="24" t="s">
        <v>475</v>
      </c>
      <c r="C477" s="24" t="s">
        <v>1208</v>
      </c>
      <c r="E477" s="24" t="s">
        <v>669</v>
      </c>
      <c r="F477" s="24" t="s">
        <v>350</v>
      </c>
    </row>
    <row r="478" spans="2:6" x14ac:dyDescent="0.25">
      <c r="B478" s="24" t="s">
        <v>475</v>
      </c>
      <c r="C478" s="24" t="s">
        <v>1209</v>
      </c>
      <c r="E478" s="24" t="s">
        <v>685</v>
      </c>
      <c r="F478" s="24" t="s">
        <v>887</v>
      </c>
    </row>
    <row r="479" spans="2:6" x14ac:dyDescent="0.25">
      <c r="B479" s="24" t="s">
        <v>475</v>
      </c>
      <c r="C479" s="24" t="s">
        <v>604</v>
      </c>
      <c r="E479" s="24" t="s">
        <v>685</v>
      </c>
      <c r="F479" s="24" t="s">
        <v>686</v>
      </c>
    </row>
    <row r="480" spans="2:6" x14ac:dyDescent="0.25">
      <c r="B480" s="24" t="s">
        <v>475</v>
      </c>
      <c r="C480" s="24" t="s">
        <v>606</v>
      </c>
      <c r="E480" s="24" t="s">
        <v>685</v>
      </c>
      <c r="F480" s="24" t="s">
        <v>688</v>
      </c>
    </row>
    <row r="481" spans="2:6" x14ac:dyDescent="0.25">
      <c r="B481" s="24" t="s">
        <v>475</v>
      </c>
      <c r="C481" s="24" t="s">
        <v>476</v>
      </c>
      <c r="E481" s="24" t="s">
        <v>685</v>
      </c>
      <c r="F481" s="24" t="s">
        <v>690</v>
      </c>
    </row>
    <row r="482" spans="2:6" x14ac:dyDescent="0.25">
      <c r="B482" s="24" t="s">
        <v>475</v>
      </c>
      <c r="C482" s="24" t="s">
        <v>478</v>
      </c>
      <c r="E482" s="24" t="s">
        <v>685</v>
      </c>
      <c r="F482" s="24" t="s">
        <v>889</v>
      </c>
    </row>
    <row r="483" spans="2:6" x14ac:dyDescent="0.25">
      <c r="B483" s="24" t="s">
        <v>475</v>
      </c>
      <c r="C483" s="24" t="s">
        <v>608</v>
      </c>
      <c r="E483" s="24" t="s">
        <v>685</v>
      </c>
      <c r="F483" s="24" t="s">
        <v>692</v>
      </c>
    </row>
    <row r="484" spans="2:6" x14ac:dyDescent="0.25">
      <c r="B484" s="24" t="s">
        <v>475</v>
      </c>
      <c r="C484" s="24" t="s">
        <v>1210</v>
      </c>
      <c r="E484" s="24" t="s">
        <v>685</v>
      </c>
      <c r="F484" s="24" t="s">
        <v>892</v>
      </c>
    </row>
    <row r="485" spans="2:6" x14ac:dyDescent="0.25">
      <c r="B485" s="24" t="s">
        <v>475</v>
      </c>
      <c r="C485" s="24" t="s">
        <v>610</v>
      </c>
      <c r="E485" s="24" t="s">
        <v>694</v>
      </c>
      <c r="F485" s="24" t="s">
        <v>695</v>
      </c>
    </row>
    <row r="486" spans="2:6" x14ac:dyDescent="0.25">
      <c r="B486" s="24" t="s">
        <v>475</v>
      </c>
      <c r="C486" s="24" t="s">
        <v>612</v>
      </c>
      <c r="E486" s="24" t="s">
        <v>694</v>
      </c>
      <c r="F486" s="24" t="s">
        <v>537</v>
      </c>
    </row>
    <row r="487" spans="2:6" x14ac:dyDescent="0.25">
      <c r="B487" s="24" t="s">
        <v>475</v>
      </c>
      <c r="C487" s="24" t="s">
        <v>615</v>
      </c>
      <c r="E487" s="24" t="s">
        <v>694</v>
      </c>
      <c r="F487" s="24" t="s">
        <v>698</v>
      </c>
    </row>
    <row r="488" spans="2:6" x14ac:dyDescent="0.25">
      <c r="B488" s="24" t="s">
        <v>475</v>
      </c>
      <c r="C488" s="24" t="s">
        <v>480</v>
      </c>
      <c r="E488" s="24" t="s">
        <v>694</v>
      </c>
      <c r="F488" s="24" t="s">
        <v>700</v>
      </c>
    </row>
    <row r="489" spans="2:6" x14ac:dyDescent="0.25">
      <c r="B489" s="24" t="s">
        <v>475</v>
      </c>
      <c r="C489" s="24" t="s">
        <v>617</v>
      </c>
      <c r="E489" s="24" t="s">
        <v>694</v>
      </c>
      <c r="F489" s="24" t="s">
        <v>702</v>
      </c>
    </row>
    <row r="490" spans="2:6" x14ac:dyDescent="0.25">
      <c r="B490" s="24" t="s">
        <v>482</v>
      </c>
      <c r="C490" s="24" t="s">
        <v>1211</v>
      </c>
      <c r="E490" s="24" t="s">
        <v>694</v>
      </c>
      <c r="F490" s="24" t="s">
        <v>704</v>
      </c>
    </row>
    <row r="491" spans="2:6" x14ac:dyDescent="0.25">
      <c r="B491" s="24" t="s">
        <v>482</v>
      </c>
      <c r="C491" s="24" t="s">
        <v>1212</v>
      </c>
      <c r="E491" s="24" t="s">
        <v>694</v>
      </c>
      <c r="F491" s="24" t="s">
        <v>706</v>
      </c>
    </row>
    <row r="492" spans="2:6" x14ac:dyDescent="0.25">
      <c r="B492" s="24" t="s">
        <v>482</v>
      </c>
      <c r="C492" s="24" t="s">
        <v>1213</v>
      </c>
      <c r="E492" s="24" t="s">
        <v>694</v>
      </c>
      <c r="F492" s="24" t="s">
        <v>708</v>
      </c>
    </row>
    <row r="493" spans="2:6" x14ac:dyDescent="0.25">
      <c r="B493" s="24" t="s">
        <v>482</v>
      </c>
      <c r="C493" s="24" t="s">
        <v>1214</v>
      </c>
      <c r="E493" s="24" t="s">
        <v>694</v>
      </c>
      <c r="F493" s="24" t="s">
        <v>710</v>
      </c>
    </row>
    <row r="494" spans="2:6" x14ac:dyDescent="0.25">
      <c r="B494" s="24" t="s">
        <v>482</v>
      </c>
      <c r="C494" s="24" t="s">
        <v>1215</v>
      </c>
      <c r="E494" s="24" t="s">
        <v>694</v>
      </c>
      <c r="F494" s="24" t="s">
        <v>895</v>
      </c>
    </row>
    <row r="495" spans="2:6" x14ac:dyDescent="0.25">
      <c r="B495" s="24" t="s">
        <v>482</v>
      </c>
      <c r="C495" s="24" t="s">
        <v>1216</v>
      </c>
      <c r="E495" s="24" t="s">
        <v>713</v>
      </c>
      <c r="F495" s="24" t="s">
        <v>714</v>
      </c>
    </row>
    <row r="496" spans="2:6" x14ac:dyDescent="0.25">
      <c r="B496" s="24" t="s">
        <v>482</v>
      </c>
      <c r="C496" s="24" t="s">
        <v>1217</v>
      </c>
      <c r="E496" s="24" t="s">
        <v>713</v>
      </c>
      <c r="F496" s="24" t="s">
        <v>716</v>
      </c>
    </row>
    <row r="497" spans="2:6" x14ac:dyDescent="0.25">
      <c r="B497" s="24" t="s">
        <v>482</v>
      </c>
      <c r="C497" s="24" t="s">
        <v>1218</v>
      </c>
      <c r="E497" s="24" t="s">
        <v>713</v>
      </c>
      <c r="F497" s="24" t="s">
        <v>718</v>
      </c>
    </row>
    <row r="498" spans="2:6" x14ac:dyDescent="0.25">
      <c r="B498" s="24" t="s">
        <v>482</v>
      </c>
      <c r="C498" s="24" t="s">
        <v>1219</v>
      </c>
      <c r="E498" s="24" t="s">
        <v>713</v>
      </c>
      <c r="F498" s="24" t="s">
        <v>720</v>
      </c>
    </row>
    <row r="499" spans="2:6" x14ac:dyDescent="0.25">
      <c r="B499" s="24" t="s">
        <v>482</v>
      </c>
      <c r="C499" s="24" t="s">
        <v>1220</v>
      </c>
      <c r="E499" s="24" t="s">
        <v>713</v>
      </c>
      <c r="F499" s="24" t="s">
        <v>722</v>
      </c>
    </row>
    <row r="500" spans="2:6" x14ac:dyDescent="0.25">
      <c r="B500" s="24" t="s">
        <v>482</v>
      </c>
      <c r="C500" s="24" t="s">
        <v>1221</v>
      </c>
      <c r="E500" s="24" t="s">
        <v>713</v>
      </c>
      <c r="F500" s="24" t="s">
        <v>724</v>
      </c>
    </row>
    <row r="501" spans="2:6" x14ac:dyDescent="0.25">
      <c r="B501" s="24" t="s">
        <v>482</v>
      </c>
      <c r="C501" s="24" t="s">
        <v>1222</v>
      </c>
      <c r="E501" s="24" t="s">
        <v>713</v>
      </c>
      <c r="F501" s="24" t="s">
        <v>727</v>
      </c>
    </row>
    <row r="502" spans="2:6" x14ac:dyDescent="0.25">
      <c r="B502" s="24" t="s">
        <v>482</v>
      </c>
      <c r="C502" s="24" t="s">
        <v>619</v>
      </c>
      <c r="E502" s="24" t="s">
        <v>730</v>
      </c>
      <c r="F502" s="24" t="s">
        <v>731</v>
      </c>
    </row>
    <row r="503" spans="2:6" x14ac:dyDescent="0.25">
      <c r="B503" s="24" t="s">
        <v>482</v>
      </c>
      <c r="C503" s="24" t="s">
        <v>1223</v>
      </c>
      <c r="E503" s="24" t="s">
        <v>730</v>
      </c>
      <c r="F503" s="24" t="s">
        <v>733</v>
      </c>
    </row>
    <row r="504" spans="2:6" x14ac:dyDescent="0.25">
      <c r="B504" s="24" t="s">
        <v>482</v>
      </c>
      <c r="C504" s="24" t="s">
        <v>621</v>
      </c>
      <c r="E504" s="24" t="s">
        <v>730</v>
      </c>
      <c r="F504" s="24" t="s">
        <v>735</v>
      </c>
    </row>
    <row r="505" spans="2:6" x14ac:dyDescent="0.25">
      <c r="B505" s="24" t="s">
        <v>482</v>
      </c>
      <c r="C505" s="24" t="s">
        <v>624</v>
      </c>
      <c r="E505" s="24" t="s">
        <v>730</v>
      </c>
      <c r="F505" s="24" t="s">
        <v>737</v>
      </c>
    </row>
    <row r="506" spans="2:6" x14ac:dyDescent="0.25">
      <c r="B506" s="24" t="s">
        <v>482</v>
      </c>
      <c r="C506" s="24" t="s">
        <v>626</v>
      </c>
      <c r="E506" s="24" t="s">
        <v>730</v>
      </c>
      <c r="F506" s="24" t="s">
        <v>897</v>
      </c>
    </row>
    <row r="507" spans="2:6" x14ac:dyDescent="0.25">
      <c r="B507" s="24" t="s">
        <v>482</v>
      </c>
      <c r="C507" s="24" t="s">
        <v>628</v>
      </c>
      <c r="E507" s="24" t="s">
        <v>730</v>
      </c>
      <c r="F507" s="24" t="s">
        <v>900</v>
      </c>
    </row>
    <row r="508" spans="2:6" x14ac:dyDescent="0.25">
      <c r="B508" s="24" t="s">
        <v>482</v>
      </c>
      <c r="C508" s="24" t="s">
        <v>483</v>
      </c>
      <c r="E508" s="24" t="s">
        <v>730</v>
      </c>
      <c r="F508" s="24" t="s">
        <v>740</v>
      </c>
    </row>
    <row r="509" spans="2:6" x14ac:dyDescent="0.25">
      <c r="B509" s="24" t="s">
        <v>482</v>
      </c>
      <c r="C509" s="24" t="s">
        <v>485</v>
      </c>
      <c r="E509" s="24" t="s">
        <v>730</v>
      </c>
      <c r="F509" s="24" t="s">
        <v>902</v>
      </c>
    </row>
    <row r="510" spans="2:6" x14ac:dyDescent="0.25">
      <c r="B510" s="24" t="s">
        <v>482</v>
      </c>
      <c r="C510" s="24" t="s">
        <v>631</v>
      </c>
      <c r="E510" s="24" t="s">
        <v>730</v>
      </c>
      <c r="F510" s="24" t="s">
        <v>904</v>
      </c>
    </row>
    <row r="511" spans="2:6" x14ac:dyDescent="0.25">
      <c r="B511" s="24" t="s">
        <v>482</v>
      </c>
      <c r="C511" s="24" t="s">
        <v>634</v>
      </c>
      <c r="E511" s="24" t="s">
        <v>730</v>
      </c>
      <c r="F511" s="24" t="s">
        <v>742</v>
      </c>
    </row>
    <row r="512" spans="2:6" x14ac:dyDescent="0.25">
      <c r="B512" s="24" t="s">
        <v>482</v>
      </c>
      <c r="C512" s="24" t="s">
        <v>487</v>
      </c>
      <c r="E512" s="24" t="s">
        <v>744</v>
      </c>
      <c r="F512" s="24" t="s">
        <v>745</v>
      </c>
    </row>
    <row r="513" spans="1:6" x14ac:dyDescent="0.25">
      <c r="B513" s="24" t="s">
        <v>482</v>
      </c>
      <c r="C513" s="24" t="s">
        <v>636</v>
      </c>
      <c r="E513" s="24" t="s">
        <v>744</v>
      </c>
      <c r="F513" s="24" t="s">
        <v>747</v>
      </c>
    </row>
    <row r="514" spans="1:6" x14ac:dyDescent="0.25">
      <c r="B514" s="24" t="s">
        <v>482</v>
      </c>
      <c r="C514" s="24" t="s">
        <v>489</v>
      </c>
      <c r="E514" s="24" t="s">
        <v>744</v>
      </c>
      <c r="F514" s="24" t="s">
        <v>907</v>
      </c>
    </row>
    <row r="515" spans="1:6" x14ac:dyDescent="0.25">
      <c r="B515" s="24" t="s">
        <v>482</v>
      </c>
      <c r="C515" s="24" t="s">
        <v>638</v>
      </c>
      <c r="E515" s="24" t="s">
        <v>744</v>
      </c>
      <c r="F515" s="24" t="s">
        <v>749</v>
      </c>
    </row>
    <row r="516" spans="1:6" x14ac:dyDescent="0.25">
      <c r="B516" s="24" t="s">
        <v>482</v>
      </c>
      <c r="C516" s="24" t="s">
        <v>640</v>
      </c>
      <c r="E516" s="24" t="s">
        <v>744</v>
      </c>
      <c r="F516" s="24" t="s">
        <v>751</v>
      </c>
    </row>
    <row r="517" spans="1:6" x14ac:dyDescent="0.25">
      <c r="B517" s="24" t="s">
        <v>482</v>
      </c>
      <c r="C517" s="24" t="s">
        <v>435</v>
      </c>
      <c r="E517" s="24" t="s">
        <v>744</v>
      </c>
      <c r="F517" s="24" t="s">
        <v>909</v>
      </c>
    </row>
    <row r="518" spans="1:6" x14ac:dyDescent="0.25">
      <c r="B518" s="24" t="s">
        <v>482</v>
      </c>
      <c r="C518" s="24" t="s">
        <v>642</v>
      </c>
      <c r="E518" s="24" t="s">
        <v>744</v>
      </c>
      <c r="F518" s="24" t="s">
        <v>754</v>
      </c>
    </row>
    <row r="519" spans="1:6" x14ac:dyDescent="0.25">
      <c r="B519" s="24" t="s">
        <v>482</v>
      </c>
      <c r="C519" s="24" t="s">
        <v>1224</v>
      </c>
      <c r="E519" s="24" t="s">
        <v>757</v>
      </c>
      <c r="F519" s="24" t="s">
        <v>758</v>
      </c>
    </row>
    <row r="520" spans="1:6" x14ac:dyDescent="0.25">
      <c r="B520" s="24" t="s">
        <v>482</v>
      </c>
      <c r="C520" s="24" t="s">
        <v>644</v>
      </c>
      <c r="E520" s="24" t="s">
        <v>757</v>
      </c>
      <c r="F520" s="24" t="s">
        <v>761</v>
      </c>
    </row>
    <row r="521" spans="1:6" x14ac:dyDescent="0.25">
      <c r="B521" s="24" t="s">
        <v>482</v>
      </c>
      <c r="C521" s="24" t="s">
        <v>646</v>
      </c>
      <c r="E521" s="24" t="s">
        <v>757</v>
      </c>
      <c r="F521" s="24" t="s">
        <v>764</v>
      </c>
    </row>
    <row r="522" spans="1:6" x14ac:dyDescent="0.25">
      <c r="B522" s="24" t="s">
        <v>482</v>
      </c>
      <c r="C522" s="24" t="s">
        <v>492</v>
      </c>
      <c r="E522" s="24" t="s">
        <v>757</v>
      </c>
      <c r="F522" s="24" t="s">
        <v>912</v>
      </c>
    </row>
    <row r="523" spans="1:6" x14ac:dyDescent="0.25">
      <c r="B523" s="24" t="s">
        <v>482</v>
      </c>
      <c r="C523" s="24" t="s">
        <v>1225</v>
      </c>
      <c r="E523" s="24" t="s">
        <v>757</v>
      </c>
      <c r="F523" s="24" t="s">
        <v>914</v>
      </c>
    </row>
    <row r="524" spans="1:6" x14ac:dyDescent="0.25">
      <c r="B524" s="24" t="s">
        <v>482</v>
      </c>
      <c r="C524" s="24" t="s">
        <v>650</v>
      </c>
      <c r="E524" s="24" t="s">
        <v>757</v>
      </c>
      <c r="F524" s="24" t="s">
        <v>917</v>
      </c>
    </row>
    <row r="525" spans="1:6" x14ac:dyDescent="0.25">
      <c r="B525" s="24" t="s">
        <v>494</v>
      </c>
      <c r="C525" s="20" t="s">
        <v>1226</v>
      </c>
      <c r="D525" s="20" t="s">
        <v>1227</v>
      </c>
      <c r="E525" s="24" t="s">
        <v>757</v>
      </c>
      <c r="F525" s="24" t="s">
        <v>767</v>
      </c>
    </row>
    <row r="526" spans="1:6" s="20" customFormat="1" x14ac:dyDescent="0.25">
      <c r="A526" s="23"/>
      <c r="B526" s="24" t="s">
        <v>494</v>
      </c>
      <c r="C526" s="20" t="s">
        <v>1228</v>
      </c>
      <c r="D526" s="20" t="s">
        <v>1229</v>
      </c>
      <c r="E526" s="20" t="s">
        <v>757</v>
      </c>
      <c r="F526" s="20" t="s">
        <v>920</v>
      </c>
    </row>
    <row r="527" spans="1:6" s="20" customFormat="1" x14ac:dyDescent="0.25">
      <c r="A527" s="23"/>
      <c r="B527" s="24" t="s">
        <v>494</v>
      </c>
      <c r="C527" s="20" t="s">
        <v>1230</v>
      </c>
      <c r="D527" s="20" t="s">
        <v>1231</v>
      </c>
      <c r="E527" s="20" t="s">
        <v>757</v>
      </c>
      <c r="F527" s="20" t="s">
        <v>770</v>
      </c>
    </row>
    <row r="528" spans="1:6" s="20" customFormat="1" x14ac:dyDescent="0.25">
      <c r="A528" s="23"/>
      <c r="B528" s="24" t="s">
        <v>494</v>
      </c>
      <c r="C528" s="20" t="s">
        <v>1232</v>
      </c>
      <c r="D528" s="20" t="s">
        <v>1233</v>
      </c>
      <c r="E528" s="20" t="s">
        <v>757</v>
      </c>
      <c r="F528" s="20" t="s">
        <v>923</v>
      </c>
    </row>
    <row r="529" spans="1:6" s="20" customFormat="1" x14ac:dyDescent="0.25">
      <c r="A529" s="23"/>
      <c r="B529" s="24" t="s">
        <v>494</v>
      </c>
      <c r="C529" s="20" t="s">
        <v>1234</v>
      </c>
      <c r="D529" s="20" t="s">
        <v>1235</v>
      </c>
      <c r="E529" s="20" t="s">
        <v>773</v>
      </c>
      <c r="F529" s="20" t="s">
        <v>774</v>
      </c>
    </row>
    <row r="530" spans="1:6" s="20" customFormat="1" x14ac:dyDescent="0.25">
      <c r="A530" s="23"/>
      <c r="B530" s="24" t="s">
        <v>494</v>
      </c>
      <c r="C530" s="20" t="s">
        <v>1236</v>
      </c>
      <c r="D530" s="20" t="s">
        <v>1237</v>
      </c>
      <c r="E530" s="20" t="s">
        <v>773</v>
      </c>
      <c r="F530" s="20" t="s">
        <v>777</v>
      </c>
    </row>
    <row r="531" spans="1:6" s="20" customFormat="1" x14ac:dyDescent="0.25">
      <c r="A531" s="23"/>
      <c r="B531" s="24" t="s">
        <v>494</v>
      </c>
      <c r="C531" s="20" t="s">
        <v>1238</v>
      </c>
      <c r="D531" s="20" t="s">
        <v>1239</v>
      </c>
      <c r="E531" s="20" t="s">
        <v>773</v>
      </c>
      <c r="F531" s="20" t="s">
        <v>779</v>
      </c>
    </row>
    <row r="532" spans="1:6" s="20" customFormat="1" x14ac:dyDescent="0.25">
      <c r="A532" s="23"/>
      <c r="B532" s="24" t="s">
        <v>494</v>
      </c>
      <c r="C532" s="20" t="s">
        <v>1240</v>
      </c>
      <c r="D532" s="20" t="s">
        <v>1241</v>
      </c>
      <c r="E532" s="20" t="s">
        <v>773</v>
      </c>
      <c r="F532" s="20" t="s">
        <v>925</v>
      </c>
    </row>
    <row r="533" spans="1:6" s="20" customFormat="1" x14ac:dyDescent="0.25">
      <c r="A533" s="23"/>
      <c r="B533" s="24" t="s">
        <v>494</v>
      </c>
      <c r="C533" s="20" t="s">
        <v>1242</v>
      </c>
      <c r="D533" s="20" t="s">
        <v>1243</v>
      </c>
      <c r="E533" s="20" t="s">
        <v>773</v>
      </c>
      <c r="F533" s="20" t="s">
        <v>547</v>
      </c>
    </row>
    <row r="534" spans="1:6" s="20" customFormat="1" x14ac:dyDescent="0.25">
      <c r="A534" s="23"/>
      <c r="B534" s="24" t="s">
        <v>494</v>
      </c>
      <c r="C534" s="20" t="s">
        <v>1244</v>
      </c>
      <c r="D534" s="20" t="s">
        <v>1245</v>
      </c>
      <c r="E534" s="20" t="s">
        <v>773</v>
      </c>
      <c r="F534" s="20" t="s">
        <v>927</v>
      </c>
    </row>
    <row r="535" spans="1:6" x14ac:dyDescent="0.25">
      <c r="B535" s="24" t="s">
        <v>494</v>
      </c>
      <c r="C535" s="24" t="s">
        <v>1246</v>
      </c>
      <c r="E535" s="24" t="s">
        <v>773</v>
      </c>
      <c r="F535" s="24" t="s">
        <v>783</v>
      </c>
    </row>
    <row r="536" spans="1:6" x14ac:dyDescent="0.25">
      <c r="B536" s="24" t="s">
        <v>494</v>
      </c>
      <c r="C536" s="24" t="s">
        <v>1247</v>
      </c>
      <c r="E536" s="24" t="s">
        <v>773</v>
      </c>
      <c r="F536" s="24" t="s">
        <v>929</v>
      </c>
    </row>
    <row r="537" spans="1:6" x14ac:dyDescent="0.25">
      <c r="B537" s="24" t="s">
        <v>494</v>
      </c>
      <c r="C537" s="24" t="s">
        <v>1248</v>
      </c>
      <c r="E537" s="24" t="s">
        <v>773</v>
      </c>
      <c r="F537" s="24" t="s">
        <v>786</v>
      </c>
    </row>
    <row r="538" spans="1:6" x14ac:dyDescent="0.25">
      <c r="B538" s="24" t="s">
        <v>494</v>
      </c>
      <c r="C538" s="24" t="s">
        <v>1249</v>
      </c>
      <c r="E538" s="24" t="s">
        <v>773</v>
      </c>
      <c r="F538" s="24" t="s">
        <v>789</v>
      </c>
    </row>
    <row r="539" spans="1:6" x14ac:dyDescent="0.25">
      <c r="B539" s="24" t="s">
        <v>494</v>
      </c>
      <c r="C539" s="24" t="s">
        <v>1250</v>
      </c>
      <c r="E539" s="24" t="s">
        <v>773</v>
      </c>
      <c r="F539" s="24" t="s">
        <v>792</v>
      </c>
    </row>
    <row r="540" spans="1:6" x14ac:dyDescent="0.25">
      <c r="B540" s="24" t="s">
        <v>494</v>
      </c>
      <c r="C540" s="24" t="s">
        <v>1251</v>
      </c>
      <c r="E540" s="24" t="s">
        <v>773</v>
      </c>
      <c r="F540" s="24" t="s">
        <v>933</v>
      </c>
    </row>
    <row r="541" spans="1:6" x14ac:dyDescent="0.25">
      <c r="B541" s="24" t="s">
        <v>494</v>
      </c>
      <c r="C541" s="24" t="s">
        <v>1252</v>
      </c>
      <c r="E541" s="24" t="s">
        <v>773</v>
      </c>
      <c r="F541" s="24" t="s">
        <v>794</v>
      </c>
    </row>
    <row r="542" spans="1:6" x14ac:dyDescent="0.25">
      <c r="B542" s="24" t="s">
        <v>494</v>
      </c>
      <c r="C542" s="24" t="s">
        <v>1253</v>
      </c>
      <c r="E542" s="24" t="s">
        <v>773</v>
      </c>
      <c r="F542" s="24" t="s">
        <v>935</v>
      </c>
    </row>
    <row r="543" spans="1:6" x14ac:dyDescent="0.25">
      <c r="B543" s="24" t="s">
        <v>494</v>
      </c>
      <c r="C543" s="24" t="s">
        <v>1254</v>
      </c>
      <c r="E543" s="24" t="s">
        <v>773</v>
      </c>
      <c r="F543" s="24" t="s">
        <v>796</v>
      </c>
    </row>
    <row r="544" spans="1:6" x14ac:dyDescent="0.25">
      <c r="B544" s="24" t="s">
        <v>494</v>
      </c>
      <c r="C544" s="24" t="s">
        <v>1255</v>
      </c>
      <c r="E544" s="24" t="s">
        <v>773</v>
      </c>
      <c r="F544" s="24" t="s">
        <v>798</v>
      </c>
    </row>
    <row r="545" spans="2:6" x14ac:dyDescent="0.25">
      <c r="B545" s="24" t="s">
        <v>494</v>
      </c>
      <c r="C545" s="24" t="s">
        <v>1256</v>
      </c>
      <c r="E545" s="24" t="s">
        <v>773</v>
      </c>
      <c r="F545" s="24" t="s">
        <v>801</v>
      </c>
    </row>
    <row r="546" spans="2:6" x14ac:dyDescent="0.25">
      <c r="B546" s="24" t="s">
        <v>494</v>
      </c>
      <c r="C546" s="24" t="s">
        <v>1257</v>
      </c>
      <c r="E546" s="24" t="s">
        <v>773</v>
      </c>
      <c r="F546" s="24" t="s">
        <v>804</v>
      </c>
    </row>
    <row r="547" spans="2:6" x14ac:dyDescent="0.25">
      <c r="B547" s="24" t="s">
        <v>494</v>
      </c>
      <c r="C547" s="24" t="s">
        <v>1258</v>
      </c>
      <c r="E547" s="24" t="s">
        <v>773</v>
      </c>
      <c r="F547" s="24" t="s">
        <v>938</v>
      </c>
    </row>
    <row r="548" spans="2:6" x14ac:dyDescent="0.25">
      <c r="B548" s="24" t="s">
        <v>494</v>
      </c>
      <c r="C548" s="24" t="s">
        <v>1259</v>
      </c>
      <c r="E548" s="24" t="s">
        <v>773</v>
      </c>
      <c r="F548" s="24" t="s">
        <v>940</v>
      </c>
    </row>
    <row r="549" spans="2:6" x14ac:dyDescent="0.25">
      <c r="B549" s="24" t="s">
        <v>494</v>
      </c>
      <c r="C549" s="24" t="s">
        <v>1260</v>
      </c>
      <c r="E549" s="24" t="s">
        <v>773</v>
      </c>
      <c r="F549" s="24" t="s">
        <v>943</v>
      </c>
    </row>
    <row r="550" spans="2:6" x14ac:dyDescent="0.25">
      <c r="B550" s="24" t="s">
        <v>494</v>
      </c>
      <c r="C550" s="24" t="s">
        <v>1261</v>
      </c>
      <c r="E550" s="24" t="s">
        <v>773</v>
      </c>
      <c r="F550" s="24" t="s">
        <v>778</v>
      </c>
    </row>
    <row r="551" spans="2:6" x14ac:dyDescent="0.25">
      <c r="B551" s="24" t="s">
        <v>494</v>
      </c>
      <c r="C551" s="24" t="s">
        <v>1262</v>
      </c>
      <c r="E551" s="24" t="s">
        <v>773</v>
      </c>
      <c r="F551" s="24" t="s">
        <v>946</v>
      </c>
    </row>
    <row r="552" spans="2:6" x14ac:dyDescent="0.25">
      <c r="B552" s="24" t="s">
        <v>494</v>
      </c>
      <c r="C552" s="24" t="s">
        <v>1263</v>
      </c>
      <c r="E552" s="24" t="s">
        <v>807</v>
      </c>
      <c r="F552" s="24" t="s">
        <v>808</v>
      </c>
    </row>
    <row r="553" spans="2:6" x14ac:dyDescent="0.25">
      <c r="B553" s="24" t="s">
        <v>494</v>
      </c>
      <c r="C553" s="24" t="s">
        <v>1264</v>
      </c>
      <c r="E553" s="24" t="s">
        <v>807</v>
      </c>
      <c r="F553" s="24" t="s">
        <v>810</v>
      </c>
    </row>
    <row r="554" spans="2:6" x14ac:dyDescent="0.25">
      <c r="B554" s="24" t="s">
        <v>494</v>
      </c>
      <c r="C554" s="24" t="s">
        <v>1265</v>
      </c>
      <c r="E554" s="24" t="s">
        <v>807</v>
      </c>
      <c r="F554" s="24" t="s">
        <v>812</v>
      </c>
    </row>
    <row r="555" spans="2:6" x14ac:dyDescent="0.25">
      <c r="B555" s="24" t="s">
        <v>494</v>
      </c>
      <c r="C555" s="24" t="s">
        <v>1266</v>
      </c>
      <c r="E555" s="24" t="s">
        <v>807</v>
      </c>
      <c r="F555" s="24" t="s">
        <v>949</v>
      </c>
    </row>
    <row r="556" spans="2:6" x14ac:dyDescent="0.25">
      <c r="B556" s="24" t="s">
        <v>494</v>
      </c>
      <c r="C556" s="24" t="s">
        <v>1267</v>
      </c>
      <c r="E556" s="24" t="s">
        <v>807</v>
      </c>
      <c r="F556" s="24" t="s">
        <v>952</v>
      </c>
    </row>
    <row r="557" spans="2:6" x14ac:dyDescent="0.25">
      <c r="B557" s="24" t="s">
        <v>494</v>
      </c>
      <c r="C557" s="24" t="s">
        <v>1268</v>
      </c>
      <c r="E557" s="24" t="s">
        <v>807</v>
      </c>
      <c r="F557" s="24" t="s">
        <v>581</v>
      </c>
    </row>
    <row r="558" spans="2:6" x14ac:dyDescent="0.25">
      <c r="B558" s="24" t="s">
        <v>494</v>
      </c>
      <c r="C558" s="24" t="s">
        <v>1269</v>
      </c>
      <c r="E558" s="24" t="s">
        <v>807</v>
      </c>
      <c r="F558" s="24" t="s">
        <v>572</v>
      </c>
    </row>
    <row r="559" spans="2:6" x14ac:dyDescent="0.25">
      <c r="B559" s="24" t="s">
        <v>494</v>
      </c>
      <c r="C559" s="24" t="s">
        <v>1270</v>
      </c>
      <c r="E559" s="24" t="s">
        <v>807</v>
      </c>
      <c r="F559" s="24" t="s">
        <v>957</v>
      </c>
    </row>
    <row r="560" spans="2:6" x14ac:dyDescent="0.25">
      <c r="B560" s="24" t="s">
        <v>494</v>
      </c>
      <c r="C560" s="24" t="s">
        <v>1271</v>
      </c>
      <c r="E560" s="24" t="s">
        <v>807</v>
      </c>
      <c r="F560" s="24" t="s">
        <v>815</v>
      </c>
    </row>
    <row r="561" spans="2:6" x14ac:dyDescent="0.25">
      <c r="B561" s="24" t="s">
        <v>494</v>
      </c>
      <c r="C561" s="24" t="s">
        <v>1272</v>
      </c>
      <c r="E561" s="24" t="s">
        <v>807</v>
      </c>
      <c r="F561" s="24" t="s">
        <v>961</v>
      </c>
    </row>
    <row r="562" spans="2:6" x14ac:dyDescent="0.25">
      <c r="B562" s="24" t="s">
        <v>494</v>
      </c>
      <c r="C562" s="24" t="s">
        <v>1273</v>
      </c>
      <c r="E562" s="24" t="s">
        <v>807</v>
      </c>
      <c r="F562" s="24" t="s">
        <v>964</v>
      </c>
    </row>
    <row r="563" spans="2:6" x14ac:dyDescent="0.25">
      <c r="B563" s="24" t="s">
        <v>494</v>
      </c>
      <c r="C563" s="24" t="s">
        <v>1274</v>
      </c>
      <c r="E563" s="24" t="s">
        <v>807</v>
      </c>
      <c r="F563" s="24" t="s">
        <v>817</v>
      </c>
    </row>
    <row r="564" spans="2:6" x14ac:dyDescent="0.25">
      <c r="B564" s="24" t="s">
        <v>494</v>
      </c>
      <c r="C564" s="24" t="s">
        <v>1275</v>
      </c>
      <c r="E564" s="24" t="s">
        <v>807</v>
      </c>
      <c r="F564" s="24" t="s">
        <v>967</v>
      </c>
    </row>
    <row r="565" spans="2:6" x14ac:dyDescent="0.25">
      <c r="B565" s="24" t="s">
        <v>494</v>
      </c>
      <c r="C565" s="24" t="s">
        <v>1276</v>
      </c>
      <c r="E565" s="24" t="s">
        <v>807</v>
      </c>
      <c r="F565" s="24" t="s">
        <v>819</v>
      </c>
    </row>
    <row r="566" spans="2:6" x14ac:dyDescent="0.25">
      <c r="B566" s="24" t="s">
        <v>494</v>
      </c>
      <c r="C566" s="24" t="s">
        <v>1277</v>
      </c>
      <c r="E566" s="24" t="s">
        <v>807</v>
      </c>
      <c r="F566" s="24" t="s">
        <v>821</v>
      </c>
    </row>
    <row r="567" spans="2:6" x14ac:dyDescent="0.25">
      <c r="B567" s="24" t="s">
        <v>494</v>
      </c>
      <c r="C567" s="24" t="s">
        <v>1278</v>
      </c>
      <c r="E567" s="24" t="s">
        <v>807</v>
      </c>
      <c r="F567" s="24" t="s">
        <v>970</v>
      </c>
    </row>
    <row r="568" spans="2:6" x14ac:dyDescent="0.25">
      <c r="B568" s="24" t="s">
        <v>494</v>
      </c>
      <c r="C568" s="24" t="s">
        <v>1279</v>
      </c>
      <c r="E568" s="24" t="s">
        <v>807</v>
      </c>
      <c r="F568" s="24" t="s">
        <v>972</v>
      </c>
    </row>
    <row r="569" spans="2:6" x14ac:dyDescent="0.25">
      <c r="B569" s="24" t="s">
        <v>494</v>
      </c>
      <c r="C569" s="24" t="s">
        <v>1280</v>
      </c>
      <c r="E569" s="24" t="s">
        <v>807</v>
      </c>
      <c r="F569" s="24" t="s">
        <v>975</v>
      </c>
    </row>
    <row r="570" spans="2:6" x14ac:dyDescent="0.25">
      <c r="B570" s="24" t="s">
        <v>494</v>
      </c>
      <c r="C570" s="24" t="s">
        <v>1281</v>
      </c>
      <c r="E570" s="24" t="s">
        <v>807</v>
      </c>
      <c r="F570" s="24" t="s">
        <v>978</v>
      </c>
    </row>
    <row r="571" spans="2:6" x14ac:dyDescent="0.25">
      <c r="B571" s="24" t="s">
        <v>494</v>
      </c>
      <c r="C571" s="24" t="s">
        <v>1282</v>
      </c>
      <c r="E571" s="24" t="s">
        <v>823</v>
      </c>
      <c r="F571" s="24" t="s">
        <v>979</v>
      </c>
    </row>
    <row r="572" spans="2:6" x14ac:dyDescent="0.25">
      <c r="B572" s="24" t="s">
        <v>494</v>
      </c>
      <c r="C572" s="24" t="s">
        <v>1283</v>
      </c>
      <c r="E572" s="24" t="s">
        <v>823</v>
      </c>
      <c r="F572" s="24" t="s">
        <v>824</v>
      </c>
    </row>
    <row r="573" spans="2:6" x14ac:dyDescent="0.25">
      <c r="B573" s="24" t="s">
        <v>494</v>
      </c>
      <c r="C573" s="24" t="s">
        <v>1284</v>
      </c>
      <c r="E573" s="24" t="s">
        <v>823</v>
      </c>
      <c r="F573" s="24" t="s">
        <v>981</v>
      </c>
    </row>
    <row r="574" spans="2:6" x14ac:dyDescent="0.25">
      <c r="B574" s="24" t="s">
        <v>494</v>
      </c>
      <c r="C574" s="24" t="s">
        <v>1285</v>
      </c>
      <c r="E574" s="24" t="s">
        <v>823</v>
      </c>
      <c r="F574" s="24" t="s">
        <v>983</v>
      </c>
    </row>
    <row r="575" spans="2:6" x14ac:dyDescent="0.25">
      <c r="B575" s="24" t="s">
        <v>494</v>
      </c>
      <c r="C575" s="24" t="s">
        <v>1286</v>
      </c>
      <c r="E575" s="24" t="s">
        <v>823</v>
      </c>
      <c r="F575" s="24" t="s">
        <v>985</v>
      </c>
    </row>
    <row r="576" spans="2:6" x14ac:dyDescent="0.25">
      <c r="B576" s="24" t="s">
        <v>494</v>
      </c>
      <c r="C576" s="24" t="s">
        <v>495</v>
      </c>
      <c r="E576" s="24" t="s">
        <v>823</v>
      </c>
      <c r="F576" s="24" t="s">
        <v>826</v>
      </c>
    </row>
    <row r="577" spans="2:6" x14ac:dyDescent="0.25">
      <c r="B577" s="24" t="s">
        <v>494</v>
      </c>
      <c r="C577" s="24" t="s">
        <v>652</v>
      </c>
      <c r="E577" s="24" t="s">
        <v>823</v>
      </c>
      <c r="F577" s="24" t="s">
        <v>828</v>
      </c>
    </row>
    <row r="578" spans="2:6" x14ac:dyDescent="0.25">
      <c r="B578" s="24" t="s">
        <v>494</v>
      </c>
      <c r="C578" s="24" t="s">
        <v>654</v>
      </c>
      <c r="E578" s="24" t="s">
        <v>823</v>
      </c>
      <c r="F578" s="24" t="s">
        <v>829</v>
      </c>
    </row>
    <row r="579" spans="2:6" x14ac:dyDescent="0.25">
      <c r="B579" s="24" t="s">
        <v>494</v>
      </c>
      <c r="C579" s="24" t="s">
        <v>1287</v>
      </c>
      <c r="E579" s="24" t="s">
        <v>823</v>
      </c>
      <c r="F579" s="24" t="s">
        <v>831</v>
      </c>
    </row>
    <row r="580" spans="2:6" x14ac:dyDescent="0.25">
      <c r="B580" s="24" t="s">
        <v>494</v>
      </c>
      <c r="C580" s="24" t="s">
        <v>657</v>
      </c>
      <c r="E580" s="24" t="s">
        <v>823</v>
      </c>
      <c r="F580" s="24" t="s">
        <v>460</v>
      </c>
    </row>
    <row r="581" spans="2:6" x14ac:dyDescent="0.25">
      <c r="B581" s="24" t="s">
        <v>494</v>
      </c>
      <c r="C581" s="24" t="s">
        <v>497</v>
      </c>
      <c r="E581" s="24" t="s">
        <v>823</v>
      </c>
      <c r="F581" s="24" t="s">
        <v>838</v>
      </c>
    </row>
    <row r="582" spans="2:6" x14ac:dyDescent="0.25">
      <c r="B582" s="24" t="s">
        <v>494</v>
      </c>
      <c r="C582" s="24" t="s">
        <v>659</v>
      </c>
      <c r="E582" s="24" t="s">
        <v>823</v>
      </c>
      <c r="F582" s="24" t="s">
        <v>841</v>
      </c>
    </row>
    <row r="583" spans="2:6" x14ac:dyDescent="0.25">
      <c r="B583" s="24" t="s">
        <v>494</v>
      </c>
      <c r="C583" s="24" t="s">
        <v>499</v>
      </c>
      <c r="E583" s="24" t="s">
        <v>823</v>
      </c>
      <c r="F583" s="24" t="s">
        <v>716</v>
      </c>
    </row>
    <row r="584" spans="2:6" x14ac:dyDescent="0.25">
      <c r="B584" s="24" t="s">
        <v>494</v>
      </c>
      <c r="C584" s="24" t="s">
        <v>662</v>
      </c>
      <c r="E584" s="24" t="s">
        <v>823</v>
      </c>
      <c r="F584" s="24" t="s">
        <v>848</v>
      </c>
    </row>
    <row r="585" spans="2:6" x14ac:dyDescent="0.25">
      <c r="B585" s="24" t="s">
        <v>494</v>
      </c>
      <c r="C585" s="24" t="s">
        <v>501</v>
      </c>
      <c r="E585" s="24" t="s">
        <v>851</v>
      </c>
      <c r="F585" s="24" t="s">
        <v>852</v>
      </c>
    </row>
    <row r="586" spans="2:6" x14ac:dyDescent="0.25">
      <c r="B586" s="24" t="s">
        <v>494</v>
      </c>
      <c r="C586" s="24" t="s">
        <v>665</v>
      </c>
      <c r="E586" s="24" t="s">
        <v>851</v>
      </c>
      <c r="F586" s="24" t="s">
        <v>855</v>
      </c>
    </row>
    <row r="587" spans="2:6" x14ac:dyDescent="0.25">
      <c r="B587" s="24" t="s">
        <v>494</v>
      </c>
      <c r="C587" s="24" t="s">
        <v>668</v>
      </c>
      <c r="E587" s="24" t="s">
        <v>851</v>
      </c>
      <c r="F587" s="24" t="s">
        <v>858</v>
      </c>
    </row>
    <row r="588" spans="2:6" x14ac:dyDescent="0.25">
      <c r="B588" s="24" t="s">
        <v>494</v>
      </c>
      <c r="C588" s="24" t="s">
        <v>672</v>
      </c>
      <c r="E588" s="24" t="s">
        <v>851</v>
      </c>
      <c r="F588" s="24" t="s">
        <v>526</v>
      </c>
    </row>
    <row r="589" spans="2:6" x14ac:dyDescent="0.25">
      <c r="B589" s="24" t="s">
        <v>494</v>
      </c>
      <c r="C589" s="24" t="s">
        <v>675</v>
      </c>
      <c r="E589" s="24" t="s">
        <v>851</v>
      </c>
      <c r="F589" s="24" t="s">
        <v>863</v>
      </c>
    </row>
    <row r="590" spans="2:6" x14ac:dyDescent="0.25">
      <c r="B590" s="24" t="s">
        <v>494</v>
      </c>
      <c r="C590" s="24" t="s">
        <v>500</v>
      </c>
      <c r="E590" s="24" t="s">
        <v>851</v>
      </c>
      <c r="F590" s="24" t="s">
        <v>987</v>
      </c>
    </row>
    <row r="591" spans="2:6" x14ac:dyDescent="0.25">
      <c r="B591" s="24" t="s">
        <v>494</v>
      </c>
      <c r="C591" s="24" t="s">
        <v>504</v>
      </c>
      <c r="E591" s="24" t="s">
        <v>851</v>
      </c>
      <c r="F591" s="24" t="s">
        <v>989</v>
      </c>
    </row>
    <row r="592" spans="2:6" x14ac:dyDescent="0.25">
      <c r="B592" s="24" t="s">
        <v>494</v>
      </c>
      <c r="C592" s="24" t="s">
        <v>1288</v>
      </c>
      <c r="E592" s="24" t="s">
        <v>851</v>
      </c>
      <c r="F592" s="24" t="s">
        <v>866</v>
      </c>
    </row>
    <row r="593" spans="1:6" x14ac:dyDescent="0.25">
      <c r="B593" s="24" t="s">
        <v>494</v>
      </c>
      <c r="C593" s="24" t="s">
        <v>1289</v>
      </c>
      <c r="E593" s="24" t="s">
        <v>851</v>
      </c>
      <c r="F593" s="24" t="s">
        <v>991</v>
      </c>
    </row>
    <row r="594" spans="1:6" x14ac:dyDescent="0.25">
      <c r="B594" s="24" t="s">
        <v>494</v>
      </c>
      <c r="C594" s="24" t="s">
        <v>506</v>
      </c>
      <c r="E594" s="24" t="s">
        <v>851</v>
      </c>
      <c r="F594" s="24" t="s">
        <v>993</v>
      </c>
    </row>
    <row r="595" spans="1:6" x14ac:dyDescent="0.25">
      <c r="B595" s="24" t="s">
        <v>494</v>
      </c>
      <c r="C595" s="24" t="s">
        <v>1290</v>
      </c>
      <c r="E595" s="24" t="s">
        <v>869</v>
      </c>
      <c r="F595" s="24" t="s">
        <v>1291</v>
      </c>
    </row>
    <row r="596" spans="1:6" x14ac:dyDescent="0.25">
      <c r="B596" s="24" t="s">
        <v>494</v>
      </c>
      <c r="C596" s="24" t="s">
        <v>508</v>
      </c>
      <c r="E596" s="24" t="s">
        <v>869</v>
      </c>
      <c r="F596" s="24" t="s">
        <v>998</v>
      </c>
    </row>
    <row r="597" spans="1:6" x14ac:dyDescent="0.25">
      <c r="B597" s="24" t="s">
        <v>510</v>
      </c>
      <c r="C597" s="20" t="s">
        <v>1292</v>
      </c>
      <c r="D597" s="20" t="s">
        <v>1293</v>
      </c>
      <c r="E597" s="24" t="s">
        <v>869</v>
      </c>
      <c r="F597" s="24" t="s">
        <v>870</v>
      </c>
    </row>
    <row r="598" spans="1:6" s="20" customFormat="1" x14ac:dyDescent="0.25">
      <c r="A598" s="23"/>
      <c r="B598" s="24" t="s">
        <v>510</v>
      </c>
      <c r="C598" s="20" t="s">
        <v>1294</v>
      </c>
      <c r="D598" s="20" t="s">
        <v>1295</v>
      </c>
      <c r="E598" s="20" t="s">
        <v>869</v>
      </c>
      <c r="F598" s="20" t="s">
        <v>873</v>
      </c>
    </row>
    <row r="599" spans="1:6" s="20" customFormat="1" x14ac:dyDescent="0.25">
      <c r="A599" s="23"/>
      <c r="B599" s="24" t="s">
        <v>510</v>
      </c>
      <c r="C599" s="20" t="s">
        <v>1296</v>
      </c>
      <c r="D599" s="20" t="s">
        <v>1297</v>
      </c>
      <c r="E599" s="20" t="s">
        <v>869</v>
      </c>
      <c r="F599" s="20" t="s">
        <v>1000</v>
      </c>
    </row>
    <row r="600" spans="1:6" s="20" customFormat="1" x14ac:dyDescent="0.25">
      <c r="A600" s="23"/>
      <c r="B600" s="24" t="s">
        <v>510</v>
      </c>
      <c r="C600" s="20" t="s">
        <v>1298</v>
      </c>
      <c r="D600" s="20" t="s">
        <v>1299</v>
      </c>
      <c r="E600" s="20" t="s">
        <v>869</v>
      </c>
      <c r="F600" s="20" t="s">
        <v>1003</v>
      </c>
    </row>
    <row r="601" spans="1:6" s="20" customFormat="1" x14ac:dyDescent="0.25">
      <c r="A601" s="23"/>
      <c r="B601" s="24" t="s">
        <v>510</v>
      </c>
      <c r="C601" s="20" t="s">
        <v>1300</v>
      </c>
      <c r="D601" s="20" t="s">
        <v>1301</v>
      </c>
      <c r="E601" s="20" t="s">
        <v>869</v>
      </c>
      <c r="F601" s="20" t="s">
        <v>876</v>
      </c>
    </row>
    <row r="602" spans="1:6" s="20" customFormat="1" x14ac:dyDescent="0.25">
      <c r="A602" s="23"/>
      <c r="B602" s="24" t="s">
        <v>510</v>
      </c>
      <c r="C602" s="20" t="s">
        <v>1302</v>
      </c>
      <c r="D602" s="20" t="s">
        <v>1303</v>
      </c>
      <c r="E602" s="20" t="s">
        <v>869</v>
      </c>
      <c r="F602" s="20" t="s">
        <v>879</v>
      </c>
    </row>
    <row r="603" spans="1:6" x14ac:dyDescent="0.25">
      <c r="B603" s="24" t="s">
        <v>510</v>
      </c>
      <c r="C603" s="24" t="s">
        <v>1304</v>
      </c>
      <c r="E603" s="24" t="s">
        <v>869</v>
      </c>
      <c r="F603" s="24" t="s">
        <v>882</v>
      </c>
    </row>
    <row r="604" spans="1:6" x14ac:dyDescent="0.25">
      <c r="B604" s="24" t="s">
        <v>510</v>
      </c>
      <c r="C604" s="24" t="s">
        <v>1305</v>
      </c>
      <c r="E604" s="24" t="s">
        <v>869</v>
      </c>
      <c r="F604" s="24" t="s">
        <v>1007</v>
      </c>
    </row>
    <row r="605" spans="1:6" x14ac:dyDescent="0.25">
      <c r="B605" s="24" t="s">
        <v>510</v>
      </c>
      <c r="C605" s="24" t="s">
        <v>1306</v>
      </c>
      <c r="E605" s="24" t="s">
        <v>869</v>
      </c>
      <c r="F605" s="24" t="s">
        <v>885</v>
      </c>
    </row>
    <row r="606" spans="1:6" x14ac:dyDescent="0.25">
      <c r="B606" s="24" t="s">
        <v>510</v>
      </c>
      <c r="C606" s="24" t="s">
        <v>1307</v>
      </c>
      <c r="E606" s="24" t="s">
        <v>869</v>
      </c>
      <c r="F606" s="24" t="s">
        <v>888</v>
      </c>
    </row>
    <row r="607" spans="1:6" x14ac:dyDescent="0.25">
      <c r="B607" s="24" t="s">
        <v>510</v>
      </c>
      <c r="C607" s="24" t="s">
        <v>1308</v>
      </c>
      <c r="E607" s="24" t="s">
        <v>890</v>
      </c>
      <c r="F607" s="24" t="s">
        <v>891</v>
      </c>
    </row>
    <row r="608" spans="1:6" x14ac:dyDescent="0.25">
      <c r="B608" s="24" t="s">
        <v>510</v>
      </c>
      <c r="C608" s="24" t="s">
        <v>1309</v>
      </c>
      <c r="E608" s="24" t="s">
        <v>890</v>
      </c>
      <c r="F608" s="24" t="s">
        <v>893</v>
      </c>
    </row>
    <row r="609" spans="2:6" x14ac:dyDescent="0.25">
      <c r="B609" s="24" t="s">
        <v>510</v>
      </c>
      <c r="C609" s="24" t="s">
        <v>1310</v>
      </c>
      <c r="E609" s="24" t="s">
        <v>890</v>
      </c>
      <c r="F609" s="24" t="s">
        <v>1009</v>
      </c>
    </row>
    <row r="610" spans="2:6" x14ac:dyDescent="0.25">
      <c r="B610" s="24" t="s">
        <v>510</v>
      </c>
      <c r="C610" s="24" t="s">
        <v>1311</v>
      </c>
      <c r="E610" s="24" t="s">
        <v>890</v>
      </c>
      <c r="F610" s="24" t="s">
        <v>896</v>
      </c>
    </row>
    <row r="611" spans="2:6" x14ac:dyDescent="0.25">
      <c r="B611" s="24" t="s">
        <v>510</v>
      </c>
      <c r="C611" s="24" t="s">
        <v>1312</v>
      </c>
      <c r="E611" s="24" t="s">
        <v>898</v>
      </c>
      <c r="F611" s="24" t="s">
        <v>899</v>
      </c>
    </row>
    <row r="612" spans="2:6" x14ac:dyDescent="0.25">
      <c r="B612" s="24" t="s">
        <v>510</v>
      </c>
      <c r="C612" s="24" t="s">
        <v>1313</v>
      </c>
      <c r="E612" s="24" t="s">
        <v>898</v>
      </c>
      <c r="F612" s="24" t="s">
        <v>901</v>
      </c>
    </row>
    <row r="613" spans="2:6" x14ac:dyDescent="0.25">
      <c r="B613" s="24" t="s">
        <v>510</v>
      </c>
      <c r="C613" s="24" t="s">
        <v>1314</v>
      </c>
      <c r="E613" s="24" t="s">
        <v>898</v>
      </c>
      <c r="F613" s="24" t="s">
        <v>1012</v>
      </c>
    </row>
    <row r="614" spans="2:6" x14ac:dyDescent="0.25">
      <c r="B614" s="24" t="s">
        <v>510</v>
      </c>
      <c r="C614" s="24" t="s">
        <v>1315</v>
      </c>
      <c r="E614" s="24" t="s">
        <v>898</v>
      </c>
      <c r="F614" s="24" t="s">
        <v>903</v>
      </c>
    </row>
    <row r="615" spans="2:6" x14ac:dyDescent="0.25">
      <c r="B615" s="24" t="s">
        <v>510</v>
      </c>
      <c r="C615" s="24" t="s">
        <v>1316</v>
      </c>
      <c r="E615" s="24" t="s">
        <v>898</v>
      </c>
      <c r="F615" s="24" t="s">
        <v>905</v>
      </c>
    </row>
    <row r="616" spans="2:6" x14ac:dyDescent="0.25">
      <c r="B616" s="24" t="s">
        <v>510</v>
      </c>
      <c r="C616" s="24" t="s">
        <v>1317</v>
      </c>
      <c r="E616" s="24" t="s">
        <v>898</v>
      </c>
      <c r="F616" s="24" t="s">
        <v>908</v>
      </c>
    </row>
    <row r="617" spans="2:6" x14ac:dyDescent="0.25">
      <c r="B617" s="24" t="s">
        <v>510</v>
      </c>
      <c r="C617" s="24" t="s">
        <v>511</v>
      </c>
      <c r="E617" s="24" t="s">
        <v>910</v>
      </c>
      <c r="F617" s="24" t="s">
        <v>1015</v>
      </c>
    </row>
    <row r="618" spans="2:6" x14ac:dyDescent="0.25">
      <c r="B618" s="24" t="s">
        <v>510</v>
      </c>
      <c r="C618" s="24" t="s">
        <v>1318</v>
      </c>
      <c r="E618" s="24" t="s">
        <v>910</v>
      </c>
      <c r="F618" s="24" t="s">
        <v>1018</v>
      </c>
    </row>
    <row r="619" spans="2:6" x14ac:dyDescent="0.25">
      <c r="B619" s="24" t="s">
        <v>510</v>
      </c>
      <c r="C619" s="24" t="s">
        <v>1319</v>
      </c>
      <c r="E619" s="24" t="s">
        <v>910</v>
      </c>
      <c r="F619" s="24" t="s">
        <v>911</v>
      </c>
    </row>
    <row r="620" spans="2:6" x14ac:dyDescent="0.25">
      <c r="B620" s="24" t="s">
        <v>510</v>
      </c>
      <c r="C620" s="24" t="s">
        <v>1320</v>
      </c>
      <c r="E620" s="24" t="s">
        <v>910</v>
      </c>
      <c r="F620" s="24" t="s">
        <v>1021</v>
      </c>
    </row>
    <row r="621" spans="2:6" x14ac:dyDescent="0.25">
      <c r="B621" s="24" t="s">
        <v>510</v>
      </c>
      <c r="C621" s="24" t="s">
        <v>1321</v>
      </c>
      <c r="E621" s="24" t="s">
        <v>910</v>
      </c>
      <c r="F621" s="24" t="s">
        <v>913</v>
      </c>
    </row>
    <row r="622" spans="2:6" x14ac:dyDescent="0.25">
      <c r="B622" s="24" t="s">
        <v>510</v>
      </c>
      <c r="C622" s="24" t="s">
        <v>1322</v>
      </c>
      <c r="E622" s="24" t="s">
        <v>910</v>
      </c>
      <c r="F622" s="24" t="s">
        <v>915</v>
      </c>
    </row>
    <row r="623" spans="2:6" x14ac:dyDescent="0.25">
      <c r="B623" s="24" t="s">
        <v>510</v>
      </c>
      <c r="C623" s="24" t="s">
        <v>1323</v>
      </c>
      <c r="E623" s="24" t="s">
        <v>910</v>
      </c>
      <c r="F623" s="24" t="s">
        <v>1023</v>
      </c>
    </row>
    <row r="624" spans="2:6" x14ac:dyDescent="0.25">
      <c r="B624" s="24" t="s">
        <v>510</v>
      </c>
      <c r="C624" s="24" t="s">
        <v>1324</v>
      </c>
      <c r="E624" s="24" t="s">
        <v>910</v>
      </c>
      <c r="F624" s="24" t="s">
        <v>1026</v>
      </c>
    </row>
    <row r="625" spans="2:6" x14ac:dyDescent="0.25">
      <c r="B625" s="24" t="s">
        <v>510</v>
      </c>
      <c r="C625" s="24" t="s">
        <v>1325</v>
      </c>
      <c r="E625" s="24" t="s">
        <v>910</v>
      </c>
      <c r="F625" s="24" t="s">
        <v>918</v>
      </c>
    </row>
    <row r="626" spans="2:6" x14ac:dyDescent="0.25">
      <c r="B626" s="24" t="s">
        <v>510</v>
      </c>
      <c r="C626" s="24" t="s">
        <v>1326</v>
      </c>
      <c r="E626" s="24" t="s">
        <v>910</v>
      </c>
      <c r="F626" s="24" t="s">
        <v>1029</v>
      </c>
    </row>
    <row r="627" spans="2:6" x14ac:dyDescent="0.25">
      <c r="B627" s="24" t="s">
        <v>510</v>
      </c>
      <c r="C627" s="24" t="s">
        <v>1327</v>
      </c>
      <c r="E627" s="24" t="s">
        <v>910</v>
      </c>
      <c r="F627" s="24" t="s">
        <v>1032</v>
      </c>
    </row>
    <row r="628" spans="2:6" x14ac:dyDescent="0.25">
      <c r="B628" s="24" t="s">
        <v>510</v>
      </c>
      <c r="C628" s="24" t="s">
        <v>1328</v>
      </c>
      <c r="E628" s="24" t="s">
        <v>910</v>
      </c>
      <c r="F628" s="24" t="s">
        <v>1035</v>
      </c>
    </row>
    <row r="629" spans="2:6" x14ac:dyDescent="0.25">
      <c r="B629" s="24" t="s">
        <v>510</v>
      </c>
      <c r="C629" s="24" t="s">
        <v>1329</v>
      </c>
      <c r="E629" s="24" t="s">
        <v>921</v>
      </c>
      <c r="F629" s="24" t="s">
        <v>922</v>
      </c>
    </row>
    <row r="630" spans="2:6" x14ac:dyDescent="0.25">
      <c r="B630" s="24" t="s">
        <v>510</v>
      </c>
      <c r="C630" s="24" t="s">
        <v>1330</v>
      </c>
      <c r="E630" s="24" t="s">
        <v>921</v>
      </c>
      <c r="F630" s="24" t="s">
        <v>924</v>
      </c>
    </row>
    <row r="631" spans="2:6" x14ac:dyDescent="0.25">
      <c r="B631" s="24" t="s">
        <v>510</v>
      </c>
      <c r="C631" s="24" t="s">
        <v>1331</v>
      </c>
      <c r="E631" s="24" t="s">
        <v>921</v>
      </c>
      <c r="F631" s="24" t="s">
        <v>926</v>
      </c>
    </row>
    <row r="632" spans="2:6" x14ac:dyDescent="0.25">
      <c r="B632" s="24" t="s">
        <v>510</v>
      </c>
      <c r="C632" s="24" t="s">
        <v>1332</v>
      </c>
      <c r="E632" s="24" t="s">
        <v>921</v>
      </c>
      <c r="F632" s="24" t="s">
        <v>928</v>
      </c>
    </row>
    <row r="633" spans="2:6" x14ac:dyDescent="0.25">
      <c r="B633" s="24" t="s">
        <v>510</v>
      </c>
      <c r="C633" s="24" t="s">
        <v>513</v>
      </c>
      <c r="E633" s="24" t="s">
        <v>930</v>
      </c>
      <c r="F633" s="24" t="s">
        <v>931</v>
      </c>
    </row>
    <row r="634" spans="2:6" x14ac:dyDescent="0.25">
      <c r="B634" s="24" t="s">
        <v>510</v>
      </c>
      <c r="C634" s="24" t="s">
        <v>1333</v>
      </c>
      <c r="E634" s="24" t="s">
        <v>930</v>
      </c>
      <c r="F634" s="24" t="s">
        <v>934</v>
      </c>
    </row>
    <row r="635" spans="2:6" x14ac:dyDescent="0.25">
      <c r="B635" s="24" t="s">
        <v>510</v>
      </c>
      <c r="C635" s="24" t="s">
        <v>1334</v>
      </c>
      <c r="E635" s="24" t="s">
        <v>930</v>
      </c>
      <c r="F635" s="24" t="s">
        <v>1038</v>
      </c>
    </row>
    <row r="636" spans="2:6" x14ac:dyDescent="0.25">
      <c r="B636" s="24" t="s">
        <v>510</v>
      </c>
      <c r="C636" s="24" t="s">
        <v>1335</v>
      </c>
      <c r="E636" s="24" t="s">
        <v>930</v>
      </c>
      <c r="F636" s="24" t="s">
        <v>1041</v>
      </c>
    </row>
    <row r="637" spans="2:6" x14ac:dyDescent="0.25">
      <c r="B637" s="24" t="s">
        <v>510</v>
      </c>
      <c r="C637" s="24" t="s">
        <v>1336</v>
      </c>
      <c r="E637" s="24" t="s">
        <v>930</v>
      </c>
      <c r="F637" s="24" t="s">
        <v>1043</v>
      </c>
    </row>
    <row r="638" spans="2:6" x14ac:dyDescent="0.25">
      <c r="B638" s="24" t="s">
        <v>510</v>
      </c>
      <c r="C638" s="24" t="s">
        <v>1337</v>
      </c>
      <c r="E638" s="24" t="s">
        <v>936</v>
      </c>
      <c r="F638" s="24" t="s">
        <v>1045</v>
      </c>
    </row>
    <row r="639" spans="2:6" x14ac:dyDescent="0.25">
      <c r="B639" s="24" t="s">
        <v>510</v>
      </c>
      <c r="C639" s="24" t="s">
        <v>515</v>
      </c>
      <c r="E639" s="24" t="s">
        <v>936</v>
      </c>
      <c r="F639" s="24" t="s">
        <v>937</v>
      </c>
    </row>
    <row r="640" spans="2:6" x14ac:dyDescent="0.25">
      <c r="B640" s="24" t="s">
        <v>510</v>
      </c>
      <c r="C640" s="24" t="s">
        <v>517</v>
      </c>
      <c r="E640" s="24" t="s">
        <v>936</v>
      </c>
      <c r="F640" s="24" t="s">
        <v>1047</v>
      </c>
    </row>
    <row r="641" spans="2:6" x14ac:dyDescent="0.25">
      <c r="B641" s="24" t="s">
        <v>510</v>
      </c>
      <c r="C641" s="24" t="s">
        <v>678</v>
      </c>
      <c r="E641" s="24" t="s">
        <v>936</v>
      </c>
      <c r="F641" s="24" t="s">
        <v>939</v>
      </c>
    </row>
    <row r="642" spans="2:6" x14ac:dyDescent="0.25">
      <c r="B642" s="24" t="s">
        <v>510</v>
      </c>
      <c r="C642" s="24" t="s">
        <v>519</v>
      </c>
      <c r="E642" s="24" t="s">
        <v>936</v>
      </c>
      <c r="F642" s="24" t="s">
        <v>1049</v>
      </c>
    </row>
    <row r="643" spans="2:6" x14ac:dyDescent="0.25">
      <c r="B643" s="24" t="s">
        <v>510</v>
      </c>
      <c r="C643" s="24" t="s">
        <v>681</v>
      </c>
      <c r="E643" s="24" t="s">
        <v>936</v>
      </c>
      <c r="F643" s="24" t="s">
        <v>1051</v>
      </c>
    </row>
    <row r="644" spans="2:6" x14ac:dyDescent="0.25">
      <c r="B644" s="24" t="s">
        <v>510</v>
      </c>
      <c r="C644" s="24" t="s">
        <v>522</v>
      </c>
      <c r="E644" s="24" t="s">
        <v>936</v>
      </c>
      <c r="F644" s="24" t="s">
        <v>1053</v>
      </c>
    </row>
    <row r="645" spans="2:6" x14ac:dyDescent="0.25">
      <c r="B645" s="24" t="s">
        <v>510</v>
      </c>
      <c r="C645" s="24" t="s">
        <v>524</v>
      </c>
      <c r="E645" s="24" t="s">
        <v>936</v>
      </c>
      <c r="F645" s="24" t="s">
        <v>1055</v>
      </c>
    </row>
    <row r="646" spans="2:6" x14ac:dyDescent="0.25">
      <c r="B646" s="24" t="s">
        <v>510</v>
      </c>
      <c r="C646" s="24" t="s">
        <v>527</v>
      </c>
      <c r="E646" s="24" t="s">
        <v>936</v>
      </c>
      <c r="F646" s="24" t="s">
        <v>941</v>
      </c>
    </row>
    <row r="647" spans="2:6" x14ac:dyDescent="0.25">
      <c r="B647" s="24" t="s">
        <v>510</v>
      </c>
      <c r="C647" s="24" t="s">
        <v>683</v>
      </c>
      <c r="E647" s="24" t="s">
        <v>936</v>
      </c>
      <c r="F647" s="24" t="s">
        <v>1058</v>
      </c>
    </row>
    <row r="648" spans="2:6" x14ac:dyDescent="0.25">
      <c r="B648" s="24" t="s">
        <v>510</v>
      </c>
      <c r="C648" s="24" t="s">
        <v>684</v>
      </c>
      <c r="E648" s="24" t="s">
        <v>936</v>
      </c>
      <c r="F648" s="24" t="s">
        <v>1060</v>
      </c>
    </row>
    <row r="649" spans="2:6" x14ac:dyDescent="0.25">
      <c r="B649" s="24" t="s">
        <v>510</v>
      </c>
      <c r="C649" s="24" t="s">
        <v>529</v>
      </c>
      <c r="E649" s="24" t="s">
        <v>936</v>
      </c>
      <c r="F649" s="24" t="s">
        <v>1063</v>
      </c>
    </row>
    <row r="650" spans="2:6" x14ac:dyDescent="0.25">
      <c r="B650" s="24" t="s">
        <v>510</v>
      </c>
      <c r="C650" s="24" t="s">
        <v>687</v>
      </c>
      <c r="E650" s="24" t="s">
        <v>936</v>
      </c>
      <c r="F650" s="24" t="s">
        <v>1065</v>
      </c>
    </row>
    <row r="651" spans="2:6" x14ac:dyDescent="0.25">
      <c r="B651" s="24" t="s">
        <v>510</v>
      </c>
      <c r="C651" s="24" t="s">
        <v>689</v>
      </c>
      <c r="E651" s="24" t="s">
        <v>936</v>
      </c>
      <c r="F651" s="24" t="s">
        <v>1067</v>
      </c>
    </row>
    <row r="652" spans="2:6" x14ac:dyDescent="0.25">
      <c r="B652" s="24" t="s">
        <v>510</v>
      </c>
      <c r="C652" s="24" t="s">
        <v>691</v>
      </c>
      <c r="E652" s="24" t="s">
        <v>936</v>
      </c>
      <c r="F652" s="24" t="s">
        <v>944</v>
      </c>
    </row>
    <row r="653" spans="2:6" x14ac:dyDescent="0.25">
      <c r="B653" s="24" t="s">
        <v>510</v>
      </c>
      <c r="C653" s="24" t="s">
        <v>693</v>
      </c>
      <c r="E653" s="24" t="s">
        <v>936</v>
      </c>
      <c r="F653" s="24" t="s">
        <v>947</v>
      </c>
    </row>
    <row r="654" spans="2:6" x14ac:dyDescent="0.25">
      <c r="B654" s="24" t="s">
        <v>510</v>
      </c>
      <c r="C654" s="24" t="s">
        <v>531</v>
      </c>
      <c r="E654" s="24" t="s">
        <v>936</v>
      </c>
      <c r="F654" s="24" t="s">
        <v>1069</v>
      </c>
    </row>
    <row r="655" spans="2:6" x14ac:dyDescent="0.25">
      <c r="B655" s="24" t="s">
        <v>510</v>
      </c>
      <c r="C655" s="24" t="s">
        <v>533</v>
      </c>
      <c r="E655" s="24" t="s">
        <v>936</v>
      </c>
      <c r="F655" s="24" t="s">
        <v>950</v>
      </c>
    </row>
    <row r="656" spans="2:6" x14ac:dyDescent="0.25">
      <c r="B656" s="24" t="s">
        <v>535</v>
      </c>
      <c r="C656" s="24" t="s">
        <v>1338</v>
      </c>
      <c r="E656" s="24" t="s">
        <v>936</v>
      </c>
      <c r="F656" s="24" t="s">
        <v>1071</v>
      </c>
    </row>
    <row r="657" spans="2:6" x14ac:dyDescent="0.25">
      <c r="B657" s="24" t="s">
        <v>535</v>
      </c>
      <c r="C657" s="24" t="s">
        <v>1339</v>
      </c>
      <c r="E657" s="24" t="s">
        <v>936</v>
      </c>
      <c r="F657" s="24" t="s">
        <v>953</v>
      </c>
    </row>
    <row r="658" spans="2:6" x14ac:dyDescent="0.25">
      <c r="B658" s="24" t="s">
        <v>535</v>
      </c>
      <c r="C658" s="24" t="s">
        <v>1340</v>
      </c>
      <c r="E658" s="24" t="s">
        <v>936</v>
      </c>
      <c r="F658" s="24" t="s">
        <v>1074</v>
      </c>
    </row>
    <row r="659" spans="2:6" x14ac:dyDescent="0.25">
      <c r="B659" s="24" t="s">
        <v>535</v>
      </c>
      <c r="C659" s="24" t="s">
        <v>1341</v>
      </c>
      <c r="E659" s="24" t="s">
        <v>936</v>
      </c>
      <c r="F659" s="24" t="s">
        <v>1076</v>
      </c>
    </row>
    <row r="660" spans="2:6" x14ac:dyDescent="0.25">
      <c r="B660" s="24" t="s">
        <v>535</v>
      </c>
      <c r="C660" s="24" t="s">
        <v>1342</v>
      </c>
      <c r="E660" s="24" t="s">
        <v>936</v>
      </c>
      <c r="F660" s="24" t="s">
        <v>955</v>
      </c>
    </row>
    <row r="661" spans="2:6" x14ac:dyDescent="0.25">
      <c r="B661" s="24" t="s">
        <v>535</v>
      </c>
      <c r="C661" s="24" t="s">
        <v>1343</v>
      </c>
      <c r="E661" s="24" t="s">
        <v>958</v>
      </c>
      <c r="F661" s="24" t="s">
        <v>959</v>
      </c>
    </row>
    <row r="662" spans="2:6" x14ac:dyDescent="0.25">
      <c r="B662" s="24" t="s">
        <v>535</v>
      </c>
      <c r="C662" s="24" t="s">
        <v>1344</v>
      </c>
      <c r="E662" s="24" t="s">
        <v>958</v>
      </c>
      <c r="F662" s="24" t="s">
        <v>962</v>
      </c>
    </row>
    <row r="663" spans="2:6" x14ac:dyDescent="0.25">
      <c r="B663" s="24" t="s">
        <v>535</v>
      </c>
      <c r="C663" s="24" t="s">
        <v>1345</v>
      </c>
      <c r="E663" s="24" t="s">
        <v>958</v>
      </c>
      <c r="F663" s="24" t="s">
        <v>965</v>
      </c>
    </row>
    <row r="664" spans="2:6" x14ac:dyDescent="0.25">
      <c r="B664" s="24" t="s">
        <v>535</v>
      </c>
      <c r="C664" s="24" t="s">
        <v>1346</v>
      </c>
      <c r="E664" s="24" t="s">
        <v>958</v>
      </c>
      <c r="F664" s="24" t="s">
        <v>1077</v>
      </c>
    </row>
    <row r="665" spans="2:6" x14ac:dyDescent="0.25">
      <c r="B665" s="24" t="s">
        <v>535</v>
      </c>
      <c r="C665" s="24" t="s">
        <v>1347</v>
      </c>
      <c r="E665" s="24" t="s">
        <v>958</v>
      </c>
      <c r="F665" s="24" t="s">
        <v>968</v>
      </c>
    </row>
    <row r="666" spans="2:6" x14ac:dyDescent="0.25">
      <c r="B666" s="24" t="s">
        <v>535</v>
      </c>
      <c r="C666" s="24" t="s">
        <v>1348</v>
      </c>
      <c r="E666" s="24" t="s">
        <v>958</v>
      </c>
      <c r="F666" s="24" t="s">
        <v>971</v>
      </c>
    </row>
    <row r="667" spans="2:6" x14ac:dyDescent="0.25">
      <c r="B667" s="24" t="s">
        <v>535</v>
      </c>
      <c r="C667" s="24" t="s">
        <v>1349</v>
      </c>
      <c r="E667" s="24" t="s">
        <v>958</v>
      </c>
      <c r="F667" s="24" t="s">
        <v>973</v>
      </c>
    </row>
    <row r="668" spans="2:6" x14ac:dyDescent="0.25">
      <c r="B668" s="24" t="s">
        <v>535</v>
      </c>
      <c r="C668" s="24" t="s">
        <v>1350</v>
      </c>
      <c r="E668" s="24" t="s">
        <v>958</v>
      </c>
      <c r="F668" s="24" t="s">
        <v>976</v>
      </c>
    </row>
    <row r="669" spans="2:6" x14ac:dyDescent="0.25">
      <c r="B669" s="24" t="s">
        <v>535</v>
      </c>
      <c r="C669" s="24" t="s">
        <v>1351</v>
      </c>
      <c r="E669" s="24" t="s">
        <v>958</v>
      </c>
      <c r="F669" s="24" t="s">
        <v>952</v>
      </c>
    </row>
    <row r="670" spans="2:6" x14ac:dyDescent="0.25">
      <c r="B670" s="24" t="s">
        <v>535</v>
      </c>
      <c r="C670" s="24" t="s">
        <v>1352</v>
      </c>
      <c r="E670" s="24" t="s">
        <v>958</v>
      </c>
      <c r="F670" s="24" t="s">
        <v>980</v>
      </c>
    </row>
    <row r="671" spans="2:6" x14ac:dyDescent="0.25">
      <c r="B671" s="24" t="s">
        <v>535</v>
      </c>
      <c r="C671" s="24" t="s">
        <v>1353</v>
      </c>
      <c r="E671" s="24" t="s">
        <v>958</v>
      </c>
      <c r="F671" s="24" t="s">
        <v>982</v>
      </c>
    </row>
    <row r="672" spans="2:6" x14ac:dyDescent="0.25">
      <c r="B672" s="24" t="s">
        <v>535</v>
      </c>
      <c r="C672" s="24" t="s">
        <v>1354</v>
      </c>
      <c r="E672" s="24" t="s">
        <v>958</v>
      </c>
      <c r="F672" s="24" t="s">
        <v>1079</v>
      </c>
    </row>
    <row r="673" spans="2:6" x14ac:dyDescent="0.25">
      <c r="B673" s="24" t="s">
        <v>535</v>
      </c>
      <c r="C673" s="24" t="s">
        <v>1355</v>
      </c>
      <c r="E673" s="24" t="s">
        <v>958</v>
      </c>
      <c r="F673" s="24" t="s">
        <v>1081</v>
      </c>
    </row>
    <row r="674" spans="2:6" x14ac:dyDescent="0.25">
      <c r="B674" s="24" t="s">
        <v>535</v>
      </c>
      <c r="C674" s="24" t="s">
        <v>1356</v>
      </c>
      <c r="E674" s="24" t="s">
        <v>958</v>
      </c>
      <c r="F674" s="24" t="s">
        <v>984</v>
      </c>
    </row>
    <row r="675" spans="2:6" x14ac:dyDescent="0.25">
      <c r="B675" s="24" t="s">
        <v>535</v>
      </c>
      <c r="C675" s="24" t="s">
        <v>1357</v>
      </c>
      <c r="E675" s="24" t="s">
        <v>958</v>
      </c>
      <c r="F675" s="24" t="s">
        <v>986</v>
      </c>
    </row>
    <row r="676" spans="2:6" x14ac:dyDescent="0.25">
      <c r="B676" s="24" t="s">
        <v>535</v>
      </c>
      <c r="C676" s="24" t="s">
        <v>1358</v>
      </c>
      <c r="E676" s="24" t="s">
        <v>958</v>
      </c>
      <c r="F676" s="24" t="s">
        <v>988</v>
      </c>
    </row>
    <row r="677" spans="2:6" x14ac:dyDescent="0.25">
      <c r="B677" s="24" t="s">
        <v>535</v>
      </c>
      <c r="C677" s="24" t="s">
        <v>1359</v>
      </c>
      <c r="E677" s="24" t="s">
        <v>958</v>
      </c>
      <c r="F677" s="24" t="s">
        <v>990</v>
      </c>
    </row>
    <row r="678" spans="2:6" x14ac:dyDescent="0.25">
      <c r="B678" s="24" t="s">
        <v>535</v>
      </c>
      <c r="C678" s="24" t="s">
        <v>1360</v>
      </c>
      <c r="E678" s="24" t="s">
        <v>958</v>
      </c>
      <c r="F678" s="24" t="s">
        <v>992</v>
      </c>
    </row>
    <row r="679" spans="2:6" x14ac:dyDescent="0.25">
      <c r="B679" s="24" t="s">
        <v>535</v>
      </c>
      <c r="C679" s="24" t="s">
        <v>1361</v>
      </c>
      <c r="E679" s="24" t="s">
        <v>958</v>
      </c>
      <c r="F679" s="24" t="s">
        <v>1085</v>
      </c>
    </row>
    <row r="680" spans="2:6" x14ac:dyDescent="0.25">
      <c r="B680" s="24" t="s">
        <v>535</v>
      </c>
      <c r="C680" s="24" t="s">
        <v>1362</v>
      </c>
      <c r="E680" s="24" t="s">
        <v>994</v>
      </c>
      <c r="F680" s="24" t="s">
        <v>1088</v>
      </c>
    </row>
    <row r="681" spans="2:6" x14ac:dyDescent="0.25">
      <c r="B681" s="24" t="s">
        <v>535</v>
      </c>
      <c r="C681" s="24" t="s">
        <v>1363</v>
      </c>
      <c r="E681" s="24" t="s">
        <v>994</v>
      </c>
      <c r="F681" s="24" t="s">
        <v>995</v>
      </c>
    </row>
    <row r="682" spans="2:6" x14ac:dyDescent="0.25">
      <c r="B682" s="24" t="s">
        <v>535</v>
      </c>
      <c r="C682" s="24" t="s">
        <v>1364</v>
      </c>
      <c r="E682" s="24" t="s">
        <v>994</v>
      </c>
      <c r="F682" s="24" t="s">
        <v>1090</v>
      </c>
    </row>
    <row r="683" spans="2:6" x14ac:dyDescent="0.25">
      <c r="B683" s="24" t="s">
        <v>535</v>
      </c>
      <c r="C683" s="24" t="s">
        <v>1365</v>
      </c>
      <c r="E683" s="24" t="s">
        <v>994</v>
      </c>
      <c r="F683" s="24" t="s">
        <v>997</v>
      </c>
    </row>
    <row r="684" spans="2:6" x14ac:dyDescent="0.25">
      <c r="B684" s="24" t="s">
        <v>535</v>
      </c>
      <c r="C684" s="24" t="s">
        <v>1366</v>
      </c>
      <c r="E684" s="24" t="s">
        <v>994</v>
      </c>
      <c r="F684" s="24" t="s">
        <v>1093</v>
      </c>
    </row>
    <row r="685" spans="2:6" x14ac:dyDescent="0.25">
      <c r="B685" s="24" t="s">
        <v>535</v>
      </c>
      <c r="C685" s="24" t="s">
        <v>1367</v>
      </c>
      <c r="E685" s="24" t="s">
        <v>994</v>
      </c>
      <c r="F685" s="24" t="s">
        <v>999</v>
      </c>
    </row>
    <row r="686" spans="2:6" x14ac:dyDescent="0.25">
      <c r="B686" s="24" t="s">
        <v>535</v>
      </c>
      <c r="C686" s="24" t="s">
        <v>1368</v>
      </c>
      <c r="E686" s="24" t="s">
        <v>1001</v>
      </c>
      <c r="F686" s="24" t="s">
        <v>1096</v>
      </c>
    </row>
    <row r="687" spans="2:6" x14ac:dyDescent="0.25">
      <c r="B687" s="24" t="s">
        <v>535</v>
      </c>
      <c r="C687" s="24" t="s">
        <v>1369</v>
      </c>
      <c r="E687" s="24" t="s">
        <v>1001</v>
      </c>
      <c r="F687" s="24" t="s">
        <v>1099</v>
      </c>
    </row>
    <row r="688" spans="2:6" x14ac:dyDescent="0.25">
      <c r="B688" s="24" t="s">
        <v>535</v>
      </c>
      <c r="C688" s="24" t="s">
        <v>1370</v>
      </c>
      <c r="E688" s="24" t="s">
        <v>1001</v>
      </c>
      <c r="F688" s="24" t="s">
        <v>1002</v>
      </c>
    </row>
    <row r="689" spans="2:6" x14ac:dyDescent="0.25">
      <c r="B689" s="24" t="s">
        <v>535</v>
      </c>
      <c r="C689" s="24" t="s">
        <v>1371</v>
      </c>
      <c r="E689" s="24" t="s">
        <v>1001</v>
      </c>
      <c r="F689" s="24" t="s">
        <v>1102</v>
      </c>
    </row>
    <row r="690" spans="2:6" x14ac:dyDescent="0.25">
      <c r="B690" s="24" t="s">
        <v>535</v>
      </c>
      <c r="C690" s="24" t="s">
        <v>1372</v>
      </c>
      <c r="E690" s="24" t="s">
        <v>1004</v>
      </c>
      <c r="F690" s="24" t="s">
        <v>1005</v>
      </c>
    </row>
    <row r="691" spans="2:6" x14ac:dyDescent="0.25">
      <c r="B691" s="24" t="s">
        <v>535</v>
      </c>
      <c r="C691" s="24" t="s">
        <v>1373</v>
      </c>
      <c r="E691" s="24" t="s">
        <v>1004</v>
      </c>
      <c r="F691" s="24" t="s">
        <v>500</v>
      </c>
    </row>
    <row r="692" spans="2:6" x14ac:dyDescent="0.25">
      <c r="B692" s="24" t="s">
        <v>535</v>
      </c>
      <c r="C692" s="24" t="s">
        <v>1374</v>
      </c>
      <c r="E692" s="24" t="s">
        <v>1004</v>
      </c>
      <c r="F692" s="24" t="s">
        <v>1010</v>
      </c>
    </row>
    <row r="693" spans="2:6" x14ac:dyDescent="0.25">
      <c r="B693" s="24" t="s">
        <v>535</v>
      </c>
      <c r="C693" s="24" t="s">
        <v>1375</v>
      </c>
      <c r="E693" s="24" t="s">
        <v>1004</v>
      </c>
      <c r="F693" s="24" t="s">
        <v>1013</v>
      </c>
    </row>
    <row r="694" spans="2:6" x14ac:dyDescent="0.25">
      <c r="B694" s="24" t="s">
        <v>535</v>
      </c>
      <c r="C694" s="24" t="s">
        <v>1376</v>
      </c>
      <c r="E694" s="24" t="s">
        <v>1004</v>
      </c>
      <c r="F694" s="24" t="s">
        <v>1016</v>
      </c>
    </row>
    <row r="695" spans="2:6" x14ac:dyDescent="0.25">
      <c r="B695" s="24" t="s">
        <v>535</v>
      </c>
      <c r="C695" s="24" t="s">
        <v>1377</v>
      </c>
      <c r="E695" s="24" t="s">
        <v>1004</v>
      </c>
      <c r="F695" s="24" t="s">
        <v>1105</v>
      </c>
    </row>
    <row r="696" spans="2:6" x14ac:dyDescent="0.25">
      <c r="B696" s="24" t="s">
        <v>535</v>
      </c>
      <c r="C696" s="24" t="s">
        <v>1378</v>
      </c>
      <c r="E696" s="24" t="s">
        <v>1004</v>
      </c>
      <c r="F696" s="24" t="s">
        <v>1019</v>
      </c>
    </row>
    <row r="697" spans="2:6" x14ac:dyDescent="0.25">
      <c r="B697" s="24" t="s">
        <v>535</v>
      </c>
      <c r="C697" s="24" t="s">
        <v>1379</v>
      </c>
      <c r="E697" s="24" t="s">
        <v>1004</v>
      </c>
      <c r="F697" s="24" t="s">
        <v>549</v>
      </c>
    </row>
    <row r="698" spans="2:6" x14ac:dyDescent="0.25">
      <c r="B698" s="24" t="s">
        <v>535</v>
      </c>
      <c r="C698" s="24" t="s">
        <v>1380</v>
      </c>
      <c r="E698" s="24" t="s">
        <v>1004</v>
      </c>
      <c r="F698" s="24" t="s">
        <v>1108</v>
      </c>
    </row>
    <row r="699" spans="2:6" x14ac:dyDescent="0.25">
      <c r="B699" s="24" t="s">
        <v>535</v>
      </c>
      <c r="C699" s="24" t="s">
        <v>1381</v>
      </c>
      <c r="E699" s="24" t="s">
        <v>1004</v>
      </c>
      <c r="F699" s="24" t="s">
        <v>1024</v>
      </c>
    </row>
    <row r="700" spans="2:6" x14ac:dyDescent="0.25">
      <c r="B700" s="24" t="s">
        <v>535</v>
      </c>
      <c r="C700" s="24" t="s">
        <v>1382</v>
      </c>
      <c r="E700" s="24" t="s">
        <v>1004</v>
      </c>
      <c r="F700" s="24" t="s">
        <v>1112</v>
      </c>
    </row>
    <row r="701" spans="2:6" x14ac:dyDescent="0.25">
      <c r="B701" s="24" t="s">
        <v>535</v>
      </c>
      <c r="C701" s="24" t="s">
        <v>1383</v>
      </c>
      <c r="E701" s="24" t="s">
        <v>1004</v>
      </c>
      <c r="F701" s="24" t="s">
        <v>1027</v>
      </c>
    </row>
    <row r="702" spans="2:6" x14ac:dyDescent="0.25">
      <c r="B702" s="24" t="s">
        <v>535</v>
      </c>
      <c r="C702" s="24" t="s">
        <v>1384</v>
      </c>
      <c r="E702" s="24" t="s">
        <v>1004</v>
      </c>
      <c r="F702" s="24" t="s">
        <v>1030</v>
      </c>
    </row>
    <row r="703" spans="2:6" x14ac:dyDescent="0.25">
      <c r="B703" s="24" t="s">
        <v>535</v>
      </c>
      <c r="C703" s="24" t="s">
        <v>1385</v>
      </c>
      <c r="E703" s="24" t="s">
        <v>1004</v>
      </c>
      <c r="F703" s="24" t="s">
        <v>1033</v>
      </c>
    </row>
    <row r="704" spans="2:6" x14ac:dyDescent="0.25">
      <c r="B704" s="24" t="s">
        <v>535</v>
      </c>
      <c r="C704" s="24" t="s">
        <v>1386</v>
      </c>
      <c r="E704" s="24" t="s">
        <v>1004</v>
      </c>
      <c r="F704" s="24" t="s">
        <v>1036</v>
      </c>
    </row>
    <row r="705" spans="1:6" x14ac:dyDescent="0.25">
      <c r="B705" s="24" t="s">
        <v>535</v>
      </c>
      <c r="C705" s="24" t="s">
        <v>1387</v>
      </c>
      <c r="E705" s="24" t="s">
        <v>1004</v>
      </c>
      <c r="F705" s="24" t="s">
        <v>1039</v>
      </c>
    </row>
    <row r="706" spans="1:6" x14ac:dyDescent="0.25">
      <c r="B706" s="24" t="s">
        <v>535</v>
      </c>
      <c r="C706" s="24" t="s">
        <v>1388</v>
      </c>
      <c r="E706" s="24" t="s">
        <v>1004</v>
      </c>
      <c r="F706" s="24" t="s">
        <v>1115</v>
      </c>
    </row>
    <row r="707" spans="1:6" x14ac:dyDescent="0.25">
      <c r="B707" s="24" t="s">
        <v>535</v>
      </c>
      <c r="C707" s="24" t="s">
        <v>696</v>
      </c>
      <c r="E707" s="24" t="s">
        <v>1004</v>
      </c>
      <c r="F707" s="24" t="s">
        <v>1042</v>
      </c>
    </row>
    <row r="708" spans="1:6" x14ac:dyDescent="0.25">
      <c r="B708" s="24" t="s">
        <v>535</v>
      </c>
      <c r="C708" s="24" t="s">
        <v>536</v>
      </c>
      <c r="E708" s="24" t="s">
        <v>1004</v>
      </c>
      <c r="F708" s="24" t="s">
        <v>1044</v>
      </c>
    </row>
    <row r="709" spans="1:6" x14ac:dyDescent="0.25">
      <c r="B709" s="24" t="s">
        <v>535</v>
      </c>
      <c r="C709" s="24" t="s">
        <v>1389</v>
      </c>
      <c r="E709" s="24" t="s">
        <v>1004</v>
      </c>
      <c r="F709" s="24" t="s">
        <v>1046</v>
      </c>
    </row>
    <row r="710" spans="1:6" x14ac:dyDescent="0.25">
      <c r="B710" s="24" t="s">
        <v>535</v>
      </c>
      <c r="C710" s="24" t="s">
        <v>697</v>
      </c>
      <c r="E710" s="24" t="s">
        <v>1004</v>
      </c>
      <c r="F710" s="24" t="s">
        <v>1048</v>
      </c>
    </row>
    <row r="711" spans="1:6" x14ac:dyDescent="0.25">
      <c r="B711" s="24" t="s">
        <v>535</v>
      </c>
      <c r="C711" s="24" t="s">
        <v>699</v>
      </c>
      <c r="E711" s="24" t="s">
        <v>1004</v>
      </c>
      <c r="F711" s="24" t="s">
        <v>1118</v>
      </c>
    </row>
    <row r="712" spans="1:6" x14ac:dyDescent="0.25">
      <c r="B712" s="24" t="s">
        <v>535</v>
      </c>
      <c r="C712" s="24" t="s">
        <v>701</v>
      </c>
      <c r="E712" s="24" t="s">
        <v>1004</v>
      </c>
      <c r="F712" s="24" t="s">
        <v>1121</v>
      </c>
    </row>
    <row r="713" spans="1:6" x14ac:dyDescent="0.25">
      <c r="B713" s="24" t="s">
        <v>535</v>
      </c>
      <c r="C713" s="24" t="s">
        <v>703</v>
      </c>
      <c r="E713" s="24" t="s">
        <v>1004</v>
      </c>
      <c r="F713" s="24" t="s">
        <v>1050</v>
      </c>
    </row>
    <row r="714" spans="1:6" x14ac:dyDescent="0.25">
      <c r="B714" s="24" t="s">
        <v>535</v>
      </c>
      <c r="C714" s="24" t="s">
        <v>705</v>
      </c>
      <c r="E714" s="24" t="s">
        <v>1004</v>
      </c>
      <c r="F714" s="24" t="s">
        <v>1123</v>
      </c>
    </row>
    <row r="715" spans="1:6" x14ac:dyDescent="0.25">
      <c r="B715" s="24" t="s">
        <v>535</v>
      </c>
      <c r="C715" s="24" t="s">
        <v>1390</v>
      </c>
      <c r="E715" s="24" t="s">
        <v>1004</v>
      </c>
      <c r="F715" s="24" t="s">
        <v>1052</v>
      </c>
    </row>
    <row r="716" spans="1:6" x14ac:dyDescent="0.25">
      <c r="B716" s="24" t="s">
        <v>535</v>
      </c>
      <c r="C716" s="24" t="s">
        <v>707</v>
      </c>
      <c r="E716" s="24" t="s">
        <v>1004</v>
      </c>
      <c r="F716" s="24" t="s">
        <v>1054</v>
      </c>
    </row>
    <row r="717" spans="1:6" x14ac:dyDescent="0.25">
      <c r="B717" s="24" t="s">
        <v>535</v>
      </c>
      <c r="C717" s="24" t="s">
        <v>709</v>
      </c>
      <c r="E717" s="24" t="s">
        <v>1056</v>
      </c>
      <c r="F717" s="24" t="s">
        <v>1124</v>
      </c>
    </row>
    <row r="718" spans="1:6" x14ac:dyDescent="0.25">
      <c r="B718" s="24" t="s">
        <v>538</v>
      </c>
      <c r="C718" s="20" t="s">
        <v>1391</v>
      </c>
      <c r="D718" s="20" t="s">
        <v>1392</v>
      </c>
      <c r="E718" s="24" t="s">
        <v>1056</v>
      </c>
      <c r="F718" s="24" t="s">
        <v>1057</v>
      </c>
    </row>
    <row r="719" spans="1:6" s="20" customFormat="1" x14ac:dyDescent="0.25">
      <c r="A719" s="23"/>
      <c r="B719" s="24" t="s">
        <v>538</v>
      </c>
      <c r="C719" s="20" t="s">
        <v>1393</v>
      </c>
      <c r="D719" s="20" t="s">
        <v>1394</v>
      </c>
      <c r="E719" s="20" t="s">
        <v>1056</v>
      </c>
      <c r="F719" s="20" t="s">
        <v>1126</v>
      </c>
    </row>
    <row r="720" spans="1:6" s="20" customFormat="1" x14ac:dyDescent="0.25">
      <c r="A720" s="23"/>
      <c r="B720" s="24" t="s">
        <v>538</v>
      </c>
      <c r="C720" s="20" t="s">
        <v>1395</v>
      </c>
      <c r="D720" s="20" t="s">
        <v>1396</v>
      </c>
      <c r="E720" s="20" t="s">
        <v>1056</v>
      </c>
      <c r="F720" s="20" t="s">
        <v>1059</v>
      </c>
    </row>
    <row r="721" spans="1:6" s="20" customFormat="1" x14ac:dyDescent="0.25">
      <c r="A721" s="23"/>
      <c r="B721" s="24" t="s">
        <v>538</v>
      </c>
      <c r="C721" s="20" t="s">
        <v>1397</v>
      </c>
      <c r="D721" s="20" t="s">
        <v>1398</v>
      </c>
      <c r="E721" s="20" t="s">
        <v>1061</v>
      </c>
      <c r="F721" s="20" t="s">
        <v>1062</v>
      </c>
    </row>
    <row r="722" spans="1:6" s="20" customFormat="1" x14ac:dyDescent="0.25">
      <c r="A722" s="23"/>
      <c r="B722" s="24" t="s">
        <v>538</v>
      </c>
      <c r="C722" s="20" t="s">
        <v>1399</v>
      </c>
      <c r="D722" s="20" t="s">
        <v>1400</v>
      </c>
      <c r="E722" s="20" t="s">
        <v>1061</v>
      </c>
      <c r="F722" s="20" t="s">
        <v>1127</v>
      </c>
    </row>
    <row r="723" spans="1:6" s="20" customFormat="1" x14ac:dyDescent="0.25">
      <c r="A723" s="23"/>
      <c r="B723" s="24" t="s">
        <v>538</v>
      </c>
      <c r="C723" s="20" t="s">
        <v>1401</v>
      </c>
      <c r="D723" s="20" t="s">
        <v>1402</v>
      </c>
      <c r="E723" s="20" t="s">
        <v>1061</v>
      </c>
      <c r="F723" s="20" t="s">
        <v>1064</v>
      </c>
    </row>
    <row r="724" spans="1:6" s="20" customFormat="1" x14ac:dyDescent="0.25">
      <c r="A724" s="23"/>
      <c r="B724" s="24" t="s">
        <v>538</v>
      </c>
      <c r="C724" s="20" t="s">
        <v>1403</v>
      </c>
      <c r="D724" s="20" t="s">
        <v>1404</v>
      </c>
      <c r="E724" s="20" t="s">
        <v>1061</v>
      </c>
      <c r="F724" s="20" t="s">
        <v>1066</v>
      </c>
    </row>
    <row r="725" spans="1:6" s="20" customFormat="1" x14ac:dyDescent="0.25">
      <c r="A725" s="23"/>
      <c r="B725" s="24" t="s">
        <v>538</v>
      </c>
      <c r="C725" s="20" t="s">
        <v>1405</v>
      </c>
      <c r="D725" s="20" t="s">
        <v>1406</v>
      </c>
      <c r="E725" s="20" t="s">
        <v>1061</v>
      </c>
      <c r="F725" s="20" t="s">
        <v>1068</v>
      </c>
    </row>
    <row r="726" spans="1:6" s="20" customFormat="1" x14ac:dyDescent="0.25">
      <c r="A726" s="23"/>
      <c r="B726" s="24" t="s">
        <v>538</v>
      </c>
      <c r="C726" s="20" t="s">
        <v>1407</v>
      </c>
      <c r="D726" s="20" t="s">
        <v>1408</v>
      </c>
      <c r="E726" s="20" t="s">
        <v>1061</v>
      </c>
      <c r="F726" s="20" t="s">
        <v>1128</v>
      </c>
    </row>
    <row r="727" spans="1:6" s="20" customFormat="1" x14ac:dyDescent="0.25">
      <c r="A727" s="23"/>
      <c r="B727" s="24" t="s">
        <v>538</v>
      </c>
      <c r="C727" s="20" t="s">
        <v>1409</v>
      </c>
      <c r="D727" s="20" t="s">
        <v>1410</v>
      </c>
      <c r="E727" s="20" t="s">
        <v>1061</v>
      </c>
      <c r="F727" s="20" t="s">
        <v>1070</v>
      </c>
    </row>
    <row r="728" spans="1:6" s="20" customFormat="1" x14ac:dyDescent="0.25">
      <c r="A728" s="23"/>
      <c r="B728" s="24" t="s">
        <v>538</v>
      </c>
      <c r="C728" s="20" t="s">
        <v>1411</v>
      </c>
      <c r="D728" s="20" t="s">
        <v>1412</v>
      </c>
      <c r="E728" s="20" t="s">
        <v>1061</v>
      </c>
      <c r="F728" s="20" t="s">
        <v>1072</v>
      </c>
    </row>
    <row r="729" spans="1:6" s="20" customFormat="1" x14ac:dyDescent="0.25">
      <c r="A729" s="23"/>
      <c r="B729" s="24" t="s">
        <v>538</v>
      </c>
      <c r="C729" s="20" t="s">
        <v>1413</v>
      </c>
      <c r="D729" s="20" t="s">
        <v>1414</v>
      </c>
      <c r="E729" s="20" t="s">
        <v>1061</v>
      </c>
      <c r="F729" s="20" t="s">
        <v>1075</v>
      </c>
    </row>
    <row r="730" spans="1:6" s="20" customFormat="1" x14ac:dyDescent="0.25">
      <c r="A730" s="23"/>
      <c r="B730" s="24" t="s">
        <v>538</v>
      </c>
      <c r="C730" s="20" t="s">
        <v>1415</v>
      </c>
      <c r="D730" s="20" t="s">
        <v>1416</v>
      </c>
      <c r="E730" s="20" t="s">
        <v>1061</v>
      </c>
      <c r="F730" s="20" t="s">
        <v>1129</v>
      </c>
    </row>
    <row r="731" spans="1:6" s="20" customFormat="1" x14ac:dyDescent="0.25">
      <c r="A731" s="23"/>
      <c r="B731" s="24" t="s">
        <v>538</v>
      </c>
      <c r="C731" s="20" t="s">
        <v>1417</v>
      </c>
      <c r="D731" s="20" t="s">
        <v>1418</v>
      </c>
      <c r="E731" s="20" t="s">
        <v>1061</v>
      </c>
      <c r="F731" s="20" t="s">
        <v>1130</v>
      </c>
    </row>
    <row r="732" spans="1:6" s="20" customFormat="1" x14ac:dyDescent="0.25">
      <c r="A732" s="23"/>
      <c r="B732" s="24" t="s">
        <v>538</v>
      </c>
      <c r="C732" s="20" t="s">
        <v>1419</v>
      </c>
      <c r="D732" s="20" t="s">
        <v>1420</v>
      </c>
      <c r="E732" s="20" t="s">
        <v>1061</v>
      </c>
      <c r="F732" s="20" t="s">
        <v>526</v>
      </c>
    </row>
    <row r="733" spans="1:6" s="20" customFormat="1" x14ac:dyDescent="0.25">
      <c r="A733" s="23"/>
      <c r="B733" s="24" t="s">
        <v>538</v>
      </c>
      <c r="C733" s="20" t="s">
        <v>1421</v>
      </c>
      <c r="D733" s="20" t="s">
        <v>1422</v>
      </c>
      <c r="E733" s="20" t="s">
        <v>1061</v>
      </c>
      <c r="F733" s="20" t="s">
        <v>1078</v>
      </c>
    </row>
    <row r="734" spans="1:6" s="20" customFormat="1" x14ac:dyDescent="0.25">
      <c r="A734" s="23"/>
      <c r="B734" s="24" t="s">
        <v>538</v>
      </c>
      <c r="C734" s="20" t="s">
        <v>1423</v>
      </c>
      <c r="D734" s="20" t="s">
        <v>1424</v>
      </c>
      <c r="E734" s="20" t="s">
        <v>1061</v>
      </c>
      <c r="F734" s="20" t="s">
        <v>1080</v>
      </c>
    </row>
    <row r="735" spans="1:6" s="20" customFormat="1" x14ac:dyDescent="0.25">
      <c r="A735" s="23"/>
      <c r="B735" s="24" t="s">
        <v>538</v>
      </c>
      <c r="C735" s="20" t="s">
        <v>1425</v>
      </c>
      <c r="D735" s="20" t="s">
        <v>1426</v>
      </c>
      <c r="E735" s="20" t="s">
        <v>1082</v>
      </c>
      <c r="F735" s="20" t="s">
        <v>1131</v>
      </c>
    </row>
    <row r="736" spans="1:6" x14ac:dyDescent="0.25">
      <c r="B736" s="24" t="s">
        <v>538</v>
      </c>
      <c r="C736" s="20" t="s">
        <v>1427</v>
      </c>
      <c r="D736" s="20" t="s">
        <v>1428</v>
      </c>
      <c r="E736" s="24" t="s">
        <v>1082</v>
      </c>
      <c r="F736" s="24" t="s">
        <v>1083</v>
      </c>
    </row>
    <row r="737" spans="1:6" s="20" customFormat="1" x14ac:dyDescent="0.25">
      <c r="A737" s="23"/>
      <c r="B737" s="24" t="s">
        <v>538</v>
      </c>
      <c r="C737" s="20" t="s">
        <v>1429</v>
      </c>
      <c r="D737" s="20" t="s">
        <v>1430</v>
      </c>
      <c r="E737" s="20" t="s">
        <v>1082</v>
      </c>
      <c r="F737" s="20" t="s">
        <v>1132</v>
      </c>
    </row>
    <row r="738" spans="1:6" s="20" customFormat="1" x14ac:dyDescent="0.25">
      <c r="A738" s="23"/>
      <c r="B738" s="24" t="s">
        <v>538</v>
      </c>
      <c r="C738" s="20" t="s">
        <v>1431</v>
      </c>
      <c r="D738" s="20" t="s">
        <v>1432</v>
      </c>
      <c r="E738" s="20" t="s">
        <v>1082</v>
      </c>
      <c r="F738" s="20" t="s">
        <v>1086</v>
      </c>
    </row>
    <row r="739" spans="1:6" s="20" customFormat="1" x14ac:dyDescent="0.25">
      <c r="A739" s="23"/>
      <c r="B739" s="24" t="s">
        <v>538</v>
      </c>
      <c r="C739" s="20" t="s">
        <v>1433</v>
      </c>
      <c r="D739" s="20" t="s">
        <v>1434</v>
      </c>
      <c r="E739" s="20" t="s">
        <v>1082</v>
      </c>
      <c r="F739" s="20" t="s">
        <v>1089</v>
      </c>
    </row>
    <row r="740" spans="1:6" s="20" customFormat="1" x14ac:dyDescent="0.25">
      <c r="A740" s="23"/>
      <c r="B740" s="24" t="s">
        <v>538</v>
      </c>
      <c r="C740" s="20" t="s">
        <v>1435</v>
      </c>
      <c r="D740" s="20" t="s">
        <v>1436</v>
      </c>
      <c r="E740" s="20" t="s">
        <v>1082</v>
      </c>
      <c r="F740" s="20" t="s">
        <v>1091</v>
      </c>
    </row>
    <row r="741" spans="1:6" s="20" customFormat="1" x14ac:dyDescent="0.25">
      <c r="A741" s="23"/>
      <c r="B741" s="24" t="s">
        <v>538</v>
      </c>
      <c r="C741" s="20" t="s">
        <v>1437</v>
      </c>
      <c r="D741" s="20" t="s">
        <v>1438</v>
      </c>
      <c r="E741" s="20" t="s">
        <v>1082</v>
      </c>
      <c r="F741" s="20" t="s">
        <v>1133</v>
      </c>
    </row>
    <row r="742" spans="1:6" s="20" customFormat="1" x14ac:dyDescent="0.25">
      <c r="A742" s="23"/>
      <c r="B742" s="24" t="s">
        <v>538</v>
      </c>
      <c r="C742" s="20" t="s">
        <v>1439</v>
      </c>
      <c r="D742" s="20" t="s">
        <v>1440</v>
      </c>
      <c r="E742" s="20" t="s">
        <v>1082</v>
      </c>
      <c r="F742" s="20" t="s">
        <v>1094</v>
      </c>
    </row>
    <row r="743" spans="1:6" x14ac:dyDescent="0.25">
      <c r="B743" s="24" t="s">
        <v>538</v>
      </c>
      <c r="C743" s="20" t="s">
        <v>1441</v>
      </c>
      <c r="D743" s="20" t="s">
        <v>1442</v>
      </c>
      <c r="E743" s="24" t="s">
        <v>1082</v>
      </c>
      <c r="F743" s="24" t="s">
        <v>1097</v>
      </c>
    </row>
    <row r="744" spans="1:6" s="20" customFormat="1" x14ac:dyDescent="0.25">
      <c r="A744" s="23"/>
      <c r="B744" s="24" t="s">
        <v>538</v>
      </c>
      <c r="C744" s="20" t="s">
        <v>1443</v>
      </c>
      <c r="D744" s="20" t="s">
        <v>1444</v>
      </c>
      <c r="E744" s="20" t="s">
        <v>1082</v>
      </c>
      <c r="F744" s="20" t="s">
        <v>1134</v>
      </c>
    </row>
    <row r="745" spans="1:6" s="20" customFormat="1" x14ac:dyDescent="0.25">
      <c r="A745" s="23"/>
      <c r="B745" s="24" t="s">
        <v>538</v>
      </c>
      <c r="C745" s="20" t="s">
        <v>1445</v>
      </c>
      <c r="D745" s="20" t="s">
        <v>1446</v>
      </c>
      <c r="E745" s="20" t="s">
        <v>1082</v>
      </c>
      <c r="F745" s="20" t="s">
        <v>1135</v>
      </c>
    </row>
    <row r="746" spans="1:6" x14ac:dyDescent="0.25">
      <c r="B746" s="24" t="s">
        <v>538</v>
      </c>
      <c r="C746" s="24" t="s">
        <v>1447</v>
      </c>
      <c r="E746" s="24" t="s">
        <v>1082</v>
      </c>
      <c r="F746" s="24" t="s">
        <v>1137</v>
      </c>
    </row>
    <row r="747" spans="1:6" x14ac:dyDescent="0.25">
      <c r="B747" s="24" t="s">
        <v>538</v>
      </c>
      <c r="C747" s="24" t="s">
        <v>1448</v>
      </c>
      <c r="E747" s="24" t="s">
        <v>1082</v>
      </c>
      <c r="F747" s="24" t="s">
        <v>1138</v>
      </c>
    </row>
    <row r="748" spans="1:6" x14ac:dyDescent="0.25">
      <c r="B748" s="24" t="s">
        <v>538</v>
      </c>
      <c r="C748" s="24" t="s">
        <v>1449</v>
      </c>
      <c r="E748" s="24" t="s">
        <v>1082</v>
      </c>
      <c r="F748" s="24" t="s">
        <v>1100</v>
      </c>
    </row>
    <row r="749" spans="1:6" x14ac:dyDescent="0.25">
      <c r="B749" s="24" t="s">
        <v>538</v>
      </c>
      <c r="C749" s="24" t="s">
        <v>1450</v>
      </c>
      <c r="E749" s="24" t="s">
        <v>1082</v>
      </c>
      <c r="F749" s="24" t="s">
        <v>1103</v>
      </c>
    </row>
    <row r="750" spans="1:6" x14ac:dyDescent="0.25">
      <c r="B750" s="24" t="s">
        <v>538</v>
      </c>
      <c r="C750" s="24" t="s">
        <v>1451</v>
      </c>
      <c r="E750" s="24" t="s">
        <v>1082</v>
      </c>
      <c r="F750" s="24" t="s">
        <v>1139</v>
      </c>
    </row>
    <row r="751" spans="1:6" x14ac:dyDescent="0.25">
      <c r="B751" s="24" t="s">
        <v>538</v>
      </c>
      <c r="C751" s="24" t="s">
        <v>1452</v>
      </c>
      <c r="E751" s="24" t="s">
        <v>1082</v>
      </c>
      <c r="F751" s="24" t="s">
        <v>1140</v>
      </c>
    </row>
    <row r="752" spans="1:6" x14ac:dyDescent="0.25">
      <c r="B752" s="24" t="s">
        <v>538</v>
      </c>
      <c r="C752" s="24" t="s">
        <v>1453</v>
      </c>
      <c r="E752" s="24" t="s">
        <v>1082</v>
      </c>
      <c r="F752" s="24" t="s">
        <v>1141</v>
      </c>
    </row>
    <row r="753" spans="2:6" x14ac:dyDescent="0.25">
      <c r="B753" s="24" t="s">
        <v>538</v>
      </c>
      <c r="C753" s="24" t="s">
        <v>1454</v>
      </c>
      <c r="E753" s="24" t="s">
        <v>1082</v>
      </c>
      <c r="F753" s="24" t="s">
        <v>1106</v>
      </c>
    </row>
    <row r="754" spans="2:6" x14ac:dyDescent="0.25">
      <c r="B754" s="24" t="s">
        <v>538</v>
      </c>
      <c r="C754" s="24" t="s">
        <v>1455</v>
      </c>
      <c r="E754" s="24" t="s">
        <v>1082</v>
      </c>
      <c r="F754" s="24" t="s">
        <v>1143</v>
      </c>
    </row>
    <row r="755" spans="2:6" x14ac:dyDescent="0.25">
      <c r="B755" s="24" t="s">
        <v>538</v>
      </c>
      <c r="C755" s="24" t="s">
        <v>1456</v>
      </c>
      <c r="E755" s="24" t="s">
        <v>1109</v>
      </c>
      <c r="F755" s="24" t="s">
        <v>1144</v>
      </c>
    </row>
    <row r="756" spans="2:6" x14ac:dyDescent="0.25">
      <c r="B756" s="24" t="s">
        <v>538</v>
      </c>
      <c r="C756" s="24" t="s">
        <v>1457</v>
      </c>
      <c r="E756" s="24" t="s">
        <v>1109</v>
      </c>
      <c r="F756" s="24" t="s">
        <v>1145</v>
      </c>
    </row>
    <row r="757" spans="2:6" x14ac:dyDescent="0.25">
      <c r="B757" s="24" t="s">
        <v>538</v>
      </c>
      <c r="C757" s="24" t="s">
        <v>1458</v>
      </c>
      <c r="E757" s="24" t="s">
        <v>1109</v>
      </c>
      <c r="F757" s="24" t="s">
        <v>1146</v>
      </c>
    </row>
    <row r="758" spans="2:6" x14ac:dyDescent="0.25">
      <c r="B758" s="24" t="s">
        <v>538</v>
      </c>
      <c r="C758" s="24" t="s">
        <v>1459</v>
      </c>
      <c r="E758" s="24" t="s">
        <v>1109</v>
      </c>
      <c r="F758" s="24" t="s">
        <v>1147</v>
      </c>
    </row>
    <row r="759" spans="2:6" x14ac:dyDescent="0.25">
      <c r="B759" s="24" t="s">
        <v>538</v>
      </c>
      <c r="C759" s="24" t="s">
        <v>1460</v>
      </c>
      <c r="E759" s="24" t="s">
        <v>1109</v>
      </c>
      <c r="F759" s="24" t="s">
        <v>1148</v>
      </c>
    </row>
    <row r="760" spans="2:6" x14ac:dyDescent="0.25">
      <c r="B760" s="24" t="s">
        <v>538</v>
      </c>
      <c r="C760" s="24" t="s">
        <v>539</v>
      </c>
      <c r="E760" s="24" t="s">
        <v>1109</v>
      </c>
      <c r="F760" s="24" t="s">
        <v>1149</v>
      </c>
    </row>
    <row r="761" spans="2:6" x14ac:dyDescent="0.25">
      <c r="B761" s="24" t="s">
        <v>538</v>
      </c>
      <c r="C761" s="24" t="s">
        <v>1461</v>
      </c>
      <c r="E761" s="24" t="s">
        <v>1109</v>
      </c>
      <c r="F761" s="24" t="s">
        <v>1110</v>
      </c>
    </row>
    <row r="762" spans="2:6" x14ac:dyDescent="0.25">
      <c r="B762" s="24" t="s">
        <v>538</v>
      </c>
      <c r="C762" s="24" t="s">
        <v>712</v>
      </c>
      <c r="E762" s="24" t="s">
        <v>1109</v>
      </c>
      <c r="F762" s="24" t="s">
        <v>1113</v>
      </c>
    </row>
    <row r="763" spans="2:6" x14ac:dyDescent="0.25">
      <c r="B763" s="24" t="s">
        <v>538</v>
      </c>
      <c r="C763" s="24" t="s">
        <v>1462</v>
      </c>
      <c r="E763" s="24" t="s">
        <v>1109</v>
      </c>
      <c r="F763" s="24" t="s">
        <v>1150</v>
      </c>
    </row>
    <row r="764" spans="2:6" x14ac:dyDescent="0.25">
      <c r="B764" s="24" t="s">
        <v>538</v>
      </c>
      <c r="C764" s="24" t="s">
        <v>542</v>
      </c>
      <c r="E764" s="24" t="s">
        <v>1109</v>
      </c>
      <c r="F764" s="24" t="s">
        <v>1151</v>
      </c>
    </row>
    <row r="765" spans="2:6" x14ac:dyDescent="0.25">
      <c r="B765" s="24" t="s">
        <v>538</v>
      </c>
      <c r="C765" s="24" t="s">
        <v>1463</v>
      </c>
      <c r="E765" s="24" t="s">
        <v>1109</v>
      </c>
      <c r="F765" s="24" t="s">
        <v>1152</v>
      </c>
    </row>
    <row r="766" spans="2:6" x14ac:dyDescent="0.25">
      <c r="B766" s="24" t="s">
        <v>538</v>
      </c>
      <c r="C766" s="24" t="s">
        <v>544</v>
      </c>
      <c r="E766" s="24" t="s">
        <v>1109</v>
      </c>
      <c r="F766" s="24" t="s">
        <v>1154</v>
      </c>
    </row>
    <row r="767" spans="2:6" x14ac:dyDescent="0.25">
      <c r="B767" s="24" t="s">
        <v>538</v>
      </c>
      <c r="C767" s="24" t="s">
        <v>1464</v>
      </c>
      <c r="E767" s="24" t="s">
        <v>1109</v>
      </c>
      <c r="F767" s="24" t="s">
        <v>1156</v>
      </c>
    </row>
    <row r="768" spans="2:6" x14ac:dyDescent="0.25">
      <c r="B768" s="24" t="s">
        <v>538</v>
      </c>
      <c r="C768" s="24" t="s">
        <v>715</v>
      </c>
      <c r="E768" s="24" t="s">
        <v>1109</v>
      </c>
      <c r="F768" s="24" t="s">
        <v>1157</v>
      </c>
    </row>
    <row r="769" spans="1:6" x14ac:dyDescent="0.25">
      <c r="B769" s="24" t="s">
        <v>538</v>
      </c>
      <c r="C769" s="24" t="s">
        <v>717</v>
      </c>
      <c r="E769" s="24" t="s">
        <v>1109</v>
      </c>
      <c r="F769" s="24" t="s">
        <v>1116</v>
      </c>
    </row>
    <row r="770" spans="1:6" x14ac:dyDescent="0.25">
      <c r="B770" s="24" t="s">
        <v>538</v>
      </c>
      <c r="C770" s="24" t="s">
        <v>1465</v>
      </c>
      <c r="E770" s="24" t="s">
        <v>1109</v>
      </c>
      <c r="F770" s="24" t="s">
        <v>1158</v>
      </c>
    </row>
    <row r="771" spans="1:6" x14ac:dyDescent="0.25">
      <c r="B771" s="24" t="s">
        <v>538</v>
      </c>
      <c r="C771" s="24" t="s">
        <v>546</v>
      </c>
      <c r="E771" s="24" t="s">
        <v>1109</v>
      </c>
      <c r="F771" s="24" t="s">
        <v>1159</v>
      </c>
    </row>
    <row r="772" spans="1:6" x14ac:dyDescent="0.25">
      <c r="B772" s="24" t="s">
        <v>538</v>
      </c>
      <c r="C772" s="24" t="s">
        <v>548</v>
      </c>
      <c r="E772" s="24" t="s">
        <v>1109</v>
      </c>
      <c r="F772" s="24" t="s">
        <v>1119</v>
      </c>
    </row>
    <row r="773" spans="1:6" x14ac:dyDescent="0.25">
      <c r="B773" s="24" t="s">
        <v>538</v>
      </c>
      <c r="C773" s="24" t="s">
        <v>550</v>
      </c>
      <c r="E773" s="24" t="s">
        <v>1109</v>
      </c>
      <c r="F773" s="24" t="s">
        <v>1161</v>
      </c>
    </row>
    <row r="774" spans="1:6" x14ac:dyDescent="0.25">
      <c r="B774" s="24" t="s">
        <v>538</v>
      </c>
      <c r="C774" s="24" t="s">
        <v>1466</v>
      </c>
    </row>
    <row r="775" spans="1:6" x14ac:dyDescent="0.25">
      <c r="B775" s="24" t="s">
        <v>538</v>
      </c>
      <c r="C775" s="24" t="s">
        <v>719</v>
      </c>
    </row>
    <row r="776" spans="1:6" x14ac:dyDescent="0.25">
      <c r="B776" s="24" t="s">
        <v>552</v>
      </c>
      <c r="C776" s="20" t="s">
        <v>1467</v>
      </c>
      <c r="D776" s="20" t="s">
        <v>1468</v>
      </c>
    </row>
    <row r="777" spans="1:6" s="20" customFormat="1" x14ac:dyDescent="0.25">
      <c r="A777" s="22"/>
      <c r="B777" s="24" t="s">
        <v>552</v>
      </c>
      <c r="C777" s="20" t="s">
        <v>1469</v>
      </c>
      <c r="D777" s="20" t="s">
        <v>1470</v>
      </c>
    </row>
    <row r="778" spans="1:6" s="20" customFormat="1" x14ac:dyDescent="0.25">
      <c r="A778" s="22"/>
      <c r="B778" s="24" t="s">
        <v>552</v>
      </c>
      <c r="C778" s="20" t="s">
        <v>1471</v>
      </c>
      <c r="D778" s="20" t="s">
        <v>1472</v>
      </c>
    </row>
    <row r="779" spans="1:6" s="20" customFormat="1" x14ac:dyDescent="0.25">
      <c r="A779" s="22"/>
      <c r="B779" s="24" t="s">
        <v>552</v>
      </c>
      <c r="C779" s="20" t="s">
        <v>1473</v>
      </c>
      <c r="D779" s="20" t="s">
        <v>1474</v>
      </c>
    </row>
    <row r="780" spans="1:6" s="20" customFormat="1" x14ac:dyDescent="0.25">
      <c r="A780" s="22"/>
      <c r="B780" s="24" t="s">
        <v>552</v>
      </c>
      <c r="C780" s="20" t="s">
        <v>1475</v>
      </c>
      <c r="D780" s="20" t="s">
        <v>1476</v>
      </c>
    </row>
    <row r="781" spans="1:6" s="20" customFormat="1" x14ac:dyDescent="0.25">
      <c r="A781" s="22"/>
      <c r="B781" s="24" t="s">
        <v>552</v>
      </c>
      <c r="C781" s="20" t="s">
        <v>1477</v>
      </c>
      <c r="D781" s="20" t="s">
        <v>1478</v>
      </c>
    </row>
    <row r="782" spans="1:6" s="20" customFormat="1" x14ac:dyDescent="0.25">
      <c r="A782" s="22"/>
      <c r="B782" s="24" t="s">
        <v>552</v>
      </c>
      <c r="C782" s="20" t="s">
        <v>1479</v>
      </c>
      <c r="D782" s="20" t="s">
        <v>1480</v>
      </c>
    </row>
    <row r="783" spans="1:6" s="20" customFormat="1" x14ac:dyDescent="0.25">
      <c r="A783" s="22"/>
      <c r="B783" s="24" t="s">
        <v>552</v>
      </c>
      <c r="C783" s="20" t="s">
        <v>1481</v>
      </c>
      <c r="D783" s="20" t="s">
        <v>1482</v>
      </c>
    </row>
    <row r="784" spans="1:6" x14ac:dyDescent="0.25">
      <c r="B784" s="24" t="s">
        <v>552</v>
      </c>
      <c r="C784" s="24" t="s">
        <v>1483</v>
      </c>
    </row>
    <row r="785" spans="2:3" x14ac:dyDescent="0.25">
      <c r="B785" s="24" t="s">
        <v>552</v>
      </c>
      <c r="C785" s="24" t="s">
        <v>1484</v>
      </c>
    </row>
    <row r="786" spans="2:3" x14ac:dyDescent="0.25">
      <c r="B786" s="24" t="s">
        <v>552</v>
      </c>
      <c r="C786" s="24" t="s">
        <v>1485</v>
      </c>
    </row>
    <row r="787" spans="2:3" x14ac:dyDescent="0.25">
      <c r="B787" s="24" t="s">
        <v>552</v>
      </c>
      <c r="C787" s="24" t="s">
        <v>1486</v>
      </c>
    </row>
    <row r="788" spans="2:3" x14ac:dyDescent="0.25">
      <c r="B788" s="24" t="s">
        <v>552</v>
      </c>
      <c r="C788" s="24" t="s">
        <v>1487</v>
      </c>
    </row>
    <row r="789" spans="2:3" x14ac:dyDescent="0.25">
      <c r="B789" s="24" t="s">
        <v>552</v>
      </c>
      <c r="C789" s="24" t="s">
        <v>1488</v>
      </c>
    </row>
    <row r="790" spans="2:3" x14ac:dyDescent="0.25">
      <c r="B790" s="24" t="s">
        <v>552</v>
      </c>
      <c r="C790" s="24" t="s">
        <v>1489</v>
      </c>
    </row>
    <row r="791" spans="2:3" x14ac:dyDescent="0.25">
      <c r="B791" s="24" t="s">
        <v>552</v>
      </c>
      <c r="C791" s="24" t="s">
        <v>1490</v>
      </c>
    </row>
    <row r="792" spans="2:3" x14ac:dyDescent="0.25">
      <c r="B792" s="24" t="s">
        <v>552</v>
      </c>
      <c r="C792" s="24" t="s">
        <v>1491</v>
      </c>
    </row>
    <row r="793" spans="2:3" x14ac:dyDescent="0.25">
      <c r="B793" s="24" t="s">
        <v>552</v>
      </c>
      <c r="C793" s="24" t="s">
        <v>1492</v>
      </c>
    </row>
    <row r="794" spans="2:3" x14ac:dyDescent="0.25">
      <c r="B794" s="24" t="s">
        <v>552</v>
      </c>
      <c r="C794" s="24" t="s">
        <v>1493</v>
      </c>
    </row>
    <row r="795" spans="2:3" x14ac:dyDescent="0.25">
      <c r="B795" s="24" t="s">
        <v>552</v>
      </c>
      <c r="C795" s="24" t="s">
        <v>1494</v>
      </c>
    </row>
    <row r="796" spans="2:3" x14ac:dyDescent="0.25">
      <c r="B796" s="24" t="s">
        <v>552</v>
      </c>
      <c r="C796" s="24" t="s">
        <v>1495</v>
      </c>
    </row>
    <row r="797" spans="2:3" x14ac:dyDescent="0.25">
      <c r="B797" s="24" t="s">
        <v>552</v>
      </c>
      <c r="C797" s="24" t="s">
        <v>1496</v>
      </c>
    </row>
    <row r="798" spans="2:3" x14ac:dyDescent="0.25">
      <c r="B798" s="24" t="s">
        <v>552</v>
      </c>
      <c r="C798" s="24" t="s">
        <v>1497</v>
      </c>
    </row>
    <row r="799" spans="2:3" x14ac:dyDescent="0.25">
      <c r="B799" s="24" t="s">
        <v>552</v>
      </c>
      <c r="C799" s="24" t="s">
        <v>1498</v>
      </c>
    </row>
    <row r="800" spans="2:3" x14ac:dyDescent="0.25">
      <c r="B800" s="24" t="s">
        <v>552</v>
      </c>
      <c r="C800" s="24" t="s">
        <v>1499</v>
      </c>
    </row>
    <row r="801" spans="2:3" x14ac:dyDescent="0.25">
      <c r="B801" s="24" t="s">
        <v>552</v>
      </c>
      <c r="C801" s="24" t="s">
        <v>1500</v>
      </c>
    </row>
    <row r="802" spans="2:3" x14ac:dyDescent="0.25">
      <c r="B802" s="24" t="s">
        <v>552</v>
      </c>
      <c r="C802" s="24" t="s">
        <v>1501</v>
      </c>
    </row>
    <row r="803" spans="2:3" x14ac:dyDescent="0.25">
      <c r="B803" s="24" t="s">
        <v>552</v>
      </c>
      <c r="C803" s="24" t="s">
        <v>553</v>
      </c>
    </row>
    <row r="804" spans="2:3" x14ac:dyDescent="0.25">
      <c r="B804" s="24" t="s">
        <v>552</v>
      </c>
      <c r="C804" s="24" t="s">
        <v>555</v>
      </c>
    </row>
    <row r="805" spans="2:3" x14ac:dyDescent="0.25">
      <c r="B805" s="24" t="s">
        <v>552</v>
      </c>
      <c r="C805" s="24" t="s">
        <v>721</v>
      </c>
    </row>
    <row r="806" spans="2:3" x14ac:dyDescent="0.25">
      <c r="B806" s="24" t="s">
        <v>552</v>
      </c>
      <c r="C806" s="24" t="s">
        <v>557</v>
      </c>
    </row>
    <row r="807" spans="2:3" x14ac:dyDescent="0.25">
      <c r="B807" s="24" t="s">
        <v>552</v>
      </c>
      <c r="C807" s="24" t="s">
        <v>723</v>
      </c>
    </row>
    <row r="808" spans="2:3" x14ac:dyDescent="0.25">
      <c r="B808" s="24" t="s">
        <v>552</v>
      </c>
      <c r="C808" s="24" t="s">
        <v>726</v>
      </c>
    </row>
    <row r="809" spans="2:3" x14ac:dyDescent="0.25">
      <c r="B809" s="24" t="s">
        <v>552</v>
      </c>
      <c r="C809" s="24" t="s">
        <v>1502</v>
      </c>
    </row>
    <row r="810" spans="2:3" x14ac:dyDescent="0.25">
      <c r="B810" s="24" t="s">
        <v>552</v>
      </c>
      <c r="C810" s="24" t="s">
        <v>732</v>
      </c>
    </row>
    <row r="811" spans="2:3" x14ac:dyDescent="0.25">
      <c r="B811" s="24" t="s">
        <v>552</v>
      </c>
      <c r="C811" s="24" t="s">
        <v>734</v>
      </c>
    </row>
    <row r="812" spans="2:3" x14ac:dyDescent="0.25">
      <c r="B812" s="24" t="s">
        <v>552</v>
      </c>
      <c r="C812" s="24" t="s">
        <v>559</v>
      </c>
    </row>
    <row r="813" spans="2:3" x14ac:dyDescent="0.25">
      <c r="B813" s="24" t="s">
        <v>561</v>
      </c>
      <c r="C813" s="24" t="s">
        <v>1503</v>
      </c>
    </row>
    <row r="814" spans="2:3" x14ac:dyDescent="0.25">
      <c r="B814" s="24" t="s">
        <v>561</v>
      </c>
      <c r="C814" s="24" t="s">
        <v>1504</v>
      </c>
    </row>
    <row r="815" spans="2:3" x14ac:dyDescent="0.25">
      <c r="B815" s="24" t="s">
        <v>561</v>
      </c>
      <c r="C815" s="24" t="s">
        <v>1505</v>
      </c>
    </row>
    <row r="816" spans="2:3" x14ac:dyDescent="0.25">
      <c r="B816" s="24" t="s">
        <v>561</v>
      </c>
      <c r="C816" s="24" t="s">
        <v>1506</v>
      </c>
    </row>
    <row r="817" spans="2:3" x14ac:dyDescent="0.25">
      <c r="B817" s="24" t="s">
        <v>561</v>
      </c>
      <c r="C817" s="24" t="s">
        <v>1507</v>
      </c>
    </row>
    <row r="818" spans="2:3" x14ac:dyDescent="0.25">
      <c r="B818" s="24" t="s">
        <v>561</v>
      </c>
      <c r="C818" s="24" t="s">
        <v>1508</v>
      </c>
    </row>
    <row r="819" spans="2:3" x14ac:dyDescent="0.25">
      <c r="B819" s="24" t="s">
        <v>561</v>
      </c>
      <c r="C819" s="24" t="s">
        <v>1509</v>
      </c>
    </row>
    <row r="820" spans="2:3" x14ac:dyDescent="0.25">
      <c r="B820" s="24" t="s">
        <v>561</v>
      </c>
      <c r="C820" s="24" t="s">
        <v>1510</v>
      </c>
    </row>
    <row r="821" spans="2:3" x14ac:dyDescent="0.25">
      <c r="B821" s="24" t="s">
        <v>561</v>
      </c>
      <c r="C821" s="24" t="s">
        <v>1511</v>
      </c>
    </row>
    <row r="822" spans="2:3" x14ac:dyDescent="0.25">
      <c r="B822" s="24" t="s">
        <v>561</v>
      </c>
      <c r="C822" s="24" t="s">
        <v>1512</v>
      </c>
    </row>
    <row r="823" spans="2:3" x14ac:dyDescent="0.25">
      <c r="B823" s="24" t="s">
        <v>561</v>
      </c>
      <c r="C823" s="24" t="s">
        <v>736</v>
      </c>
    </row>
    <row r="824" spans="2:3" x14ac:dyDescent="0.25">
      <c r="B824" s="24" t="s">
        <v>561</v>
      </c>
      <c r="C824" s="24" t="s">
        <v>562</v>
      </c>
    </row>
    <row r="825" spans="2:3" x14ac:dyDescent="0.25">
      <c r="B825" s="24" t="s">
        <v>561</v>
      </c>
      <c r="C825" s="24" t="s">
        <v>564</v>
      </c>
    </row>
    <row r="826" spans="2:3" x14ac:dyDescent="0.25">
      <c r="B826" s="24" t="s">
        <v>561</v>
      </c>
      <c r="C826" s="24" t="s">
        <v>1513</v>
      </c>
    </row>
    <row r="827" spans="2:3" x14ac:dyDescent="0.25">
      <c r="B827" s="24" t="s">
        <v>561</v>
      </c>
      <c r="C827" s="24" t="s">
        <v>537</v>
      </c>
    </row>
    <row r="828" spans="2:3" x14ac:dyDescent="0.25">
      <c r="B828" s="24" t="s">
        <v>567</v>
      </c>
      <c r="C828" s="24" t="s">
        <v>1514</v>
      </c>
    </row>
    <row r="829" spans="2:3" x14ac:dyDescent="0.25">
      <c r="B829" s="24" t="s">
        <v>567</v>
      </c>
      <c r="C829" s="24" t="s">
        <v>1515</v>
      </c>
    </row>
    <row r="830" spans="2:3" x14ac:dyDescent="0.25">
      <c r="B830" s="24" t="s">
        <v>567</v>
      </c>
      <c r="C830" s="24" t="s">
        <v>1516</v>
      </c>
    </row>
    <row r="831" spans="2:3" x14ac:dyDescent="0.25">
      <c r="B831" s="24" t="s">
        <v>567</v>
      </c>
      <c r="C831" s="24" t="s">
        <v>1517</v>
      </c>
    </row>
    <row r="832" spans="2:3" x14ac:dyDescent="0.25">
      <c r="B832" s="24" t="s">
        <v>567</v>
      </c>
      <c r="C832" s="24" t="s">
        <v>1518</v>
      </c>
    </row>
    <row r="833" spans="2:3" x14ac:dyDescent="0.25">
      <c r="B833" s="24" t="s">
        <v>567</v>
      </c>
      <c r="C833" s="24" t="s">
        <v>1519</v>
      </c>
    </row>
    <row r="834" spans="2:3" x14ac:dyDescent="0.25">
      <c r="B834" s="24" t="s">
        <v>567</v>
      </c>
      <c r="C834" s="24" t="s">
        <v>1520</v>
      </c>
    </row>
    <row r="835" spans="2:3" x14ac:dyDescent="0.25">
      <c r="B835" s="24" t="s">
        <v>567</v>
      </c>
      <c r="C835" s="24" t="s">
        <v>1521</v>
      </c>
    </row>
    <row r="836" spans="2:3" x14ac:dyDescent="0.25">
      <c r="B836" s="24" t="s">
        <v>567</v>
      </c>
      <c r="C836" s="24" t="s">
        <v>1522</v>
      </c>
    </row>
    <row r="837" spans="2:3" x14ac:dyDescent="0.25">
      <c r="B837" s="24" t="s">
        <v>567</v>
      </c>
      <c r="C837" s="24" t="s">
        <v>568</v>
      </c>
    </row>
    <row r="838" spans="2:3" x14ac:dyDescent="0.25">
      <c r="B838" s="24" t="s">
        <v>567</v>
      </c>
      <c r="C838" s="24" t="s">
        <v>1523</v>
      </c>
    </row>
    <row r="839" spans="2:3" x14ac:dyDescent="0.25">
      <c r="B839" s="24" t="s">
        <v>567</v>
      </c>
      <c r="C839" s="24" t="s">
        <v>1524</v>
      </c>
    </row>
    <row r="840" spans="2:3" x14ac:dyDescent="0.25">
      <c r="B840" s="24" t="s">
        <v>567</v>
      </c>
      <c r="C840" s="24" t="s">
        <v>1525</v>
      </c>
    </row>
    <row r="841" spans="2:3" x14ac:dyDescent="0.25">
      <c r="B841" s="24" t="s">
        <v>567</v>
      </c>
      <c r="C841" s="24" t="s">
        <v>739</v>
      </c>
    </row>
    <row r="842" spans="2:3" x14ac:dyDescent="0.25">
      <c r="B842" s="24" t="s">
        <v>567</v>
      </c>
      <c r="C842" s="24" t="s">
        <v>1526</v>
      </c>
    </row>
    <row r="843" spans="2:3" x14ac:dyDescent="0.25">
      <c r="B843" s="24" t="s">
        <v>567</v>
      </c>
      <c r="C843" s="24" t="s">
        <v>741</v>
      </c>
    </row>
    <row r="844" spans="2:3" x14ac:dyDescent="0.25">
      <c r="B844" s="24" t="s">
        <v>567</v>
      </c>
      <c r="C844" s="24" t="s">
        <v>1527</v>
      </c>
    </row>
    <row r="845" spans="2:3" x14ac:dyDescent="0.25">
      <c r="B845" s="24" t="s">
        <v>567</v>
      </c>
      <c r="C845" s="24" t="s">
        <v>1528</v>
      </c>
    </row>
    <row r="846" spans="2:3" x14ac:dyDescent="0.25">
      <c r="B846" s="24" t="s">
        <v>567</v>
      </c>
      <c r="C846" s="24" t="s">
        <v>743</v>
      </c>
    </row>
    <row r="847" spans="2:3" x14ac:dyDescent="0.25">
      <c r="B847" s="24" t="s">
        <v>570</v>
      </c>
      <c r="C847" s="24" t="s">
        <v>1529</v>
      </c>
    </row>
    <row r="848" spans="2:3" x14ac:dyDescent="0.25">
      <c r="B848" s="24" t="s">
        <v>570</v>
      </c>
      <c r="C848" s="24" t="s">
        <v>1530</v>
      </c>
    </row>
    <row r="849" spans="2:3" x14ac:dyDescent="0.25">
      <c r="B849" s="24" t="s">
        <v>570</v>
      </c>
      <c r="C849" s="24" t="s">
        <v>1531</v>
      </c>
    </row>
    <row r="850" spans="2:3" x14ac:dyDescent="0.25">
      <c r="B850" s="24" t="s">
        <v>570</v>
      </c>
      <c r="C850" s="24" t="s">
        <v>1532</v>
      </c>
    </row>
    <row r="851" spans="2:3" x14ac:dyDescent="0.25">
      <c r="B851" s="24" t="s">
        <v>570</v>
      </c>
      <c r="C851" s="24" t="s">
        <v>1533</v>
      </c>
    </row>
    <row r="852" spans="2:3" x14ac:dyDescent="0.25">
      <c r="B852" s="24" t="s">
        <v>570</v>
      </c>
      <c r="C852" s="24" t="s">
        <v>1534</v>
      </c>
    </row>
    <row r="853" spans="2:3" x14ac:dyDescent="0.25">
      <c r="B853" s="24" t="s">
        <v>570</v>
      </c>
      <c r="C853" s="24" t="s">
        <v>1535</v>
      </c>
    </row>
    <row r="854" spans="2:3" x14ac:dyDescent="0.25">
      <c r="B854" s="24" t="s">
        <v>570</v>
      </c>
      <c r="C854" s="24" t="s">
        <v>1536</v>
      </c>
    </row>
    <row r="855" spans="2:3" x14ac:dyDescent="0.25">
      <c r="B855" s="24" t="s">
        <v>570</v>
      </c>
      <c r="C855" s="24" t="s">
        <v>1537</v>
      </c>
    </row>
    <row r="856" spans="2:3" x14ac:dyDescent="0.25">
      <c r="B856" s="24" t="s">
        <v>570</v>
      </c>
      <c r="C856" s="24" t="s">
        <v>571</v>
      </c>
    </row>
    <row r="857" spans="2:3" x14ac:dyDescent="0.25">
      <c r="B857" s="24" t="s">
        <v>570</v>
      </c>
      <c r="C857" s="24" t="s">
        <v>574</v>
      </c>
    </row>
    <row r="858" spans="2:3" x14ac:dyDescent="0.25">
      <c r="B858" s="24" t="s">
        <v>570</v>
      </c>
      <c r="C858" s="24" t="s">
        <v>576</v>
      </c>
    </row>
    <row r="859" spans="2:3" x14ac:dyDescent="0.25">
      <c r="B859" s="24" t="s">
        <v>570</v>
      </c>
      <c r="C859" s="24" t="s">
        <v>578</v>
      </c>
    </row>
    <row r="860" spans="2:3" x14ac:dyDescent="0.25">
      <c r="B860" s="24" t="s">
        <v>570</v>
      </c>
      <c r="C860" s="24" t="s">
        <v>581</v>
      </c>
    </row>
    <row r="861" spans="2:3" x14ac:dyDescent="0.25">
      <c r="B861" s="24" t="s">
        <v>570</v>
      </c>
      <c r="C861" s="24" t="s">
        <v>583</v>
      </c>
    </row>
    <row r="862" spans="2:3" x14ac:dyDescent="0.25">
      <c r="B862" s="24" t="s">
        <v>570</v>
      </c>
      <c r="C862" s="24" t="s">
        <v>746</v>
      </c>
    </row>
    <row r="863" spans="2:3" x14ac:dyDescent="0.25">
      <c r="B863" s="24" t="s">
        <v>570</v>
      </c>
      <c r="C863" s="24" t="s">
        <v>585</v>
      </c>
    </row>
    <row r="864" spans="2:3" x14ac:dyDescent="0.25">
      <c r="B864" s="24" t="s">
        <v>588</v>
      </c>
      <c r="C864" s="24" t="s">
        <v>1538</v>
      </c>
    </row>
    <row r="865" spans="2:3" x14ac:dyDescent="0.25">
      <c r="B865" s="24" t="s">
        <v>588</v>
      </c>
      <c r="C865" s="24" t="s">
        <v>1539</v>
      </c>
    </row>
    <row r="866" spans="2:3" x14ac:dyDescent="0.25">
      <c r="B866" s="24" t="s">
        <v>588</v>
      </c>
      <c r="C866" s="24" t="s">
        <v>1540</v>
      </c>
    </row>
    <row r="867" spans="2:3" x14ac:dyDescent="0.25">
      <c r="B867" s="24" t="s">
        <v>588</v>
      </c>
      <c r="C867" s="24" t="s">
        <v>1541</v>
      </c>
    </row>
    <row r="868" spans="2:3" x14ac:dyDescent="0.25">
      <c r="B868" s="24" t="s">
        <v>588</v>
      </c>
      <c r="C868" s="24" t="s">
        <v>748</v>
      </c>
    </row>
    <row r="869" spans="2:3" x14ac:dyDescent="0.25">
      <c r="B869" s="24" t="s">
        <v>588</v>
      </c>
      <c r="C869" s="24" t="s">
        <v>1542</v>
      </c>
    </row>
    <row r="870" spans="2:3" x14ac:dyDescent="0.25">
      <c r="B870" s="24" t="s">
        <v>588</v>
      </c>
      <c r="C870" s="24" t="s">
        <v>1543</v>
      </c>
    </row>
    <row r="871" spans="2:3" x14ac:dyDescent="0.25">
      <c r="B871" s="24" t="s">
        <v>588</v>
      </c>
      <c r="C871" s="24" t="s">
        <v>1544</v>
      </c>
    </row>
    <row r="872" spans="2:3" x14ac:dyDescent="0.25">
      <c r="B872" s="24" t="s">
        <v>588</v>
      </c>
      <c r="C872" s="24" t="s">
        <v>1545</v>
      </c>
    </row>
    <row r="873" spans="2:3" x14ac:dyDescent="0.25">
      <c r="B873" s="24" t="s">
        <v>588</v>
      </c>
      <c r="C873" s="24" t="s">
        <v>1546</v>
      </c>
    </row>
    <row r="874" spans="2:3" x14ac:dyDescent="0.25">
      <c r="B874" s="24" t="s">
        <v>588</v>
      </c>
      <c r="C874" s="24" t="s">
        <v>1547</v>
      </c>
    </row>
    <row r="875" spans="2:3" x14ac:dyDescent="0.25">
      <c r="B875" s="24" t="s">
        <v>588</v>
      </c>
      <c r="C875" s="24" t="s">
        <v>589</v>
      </c>
    </row>
    <row r="876" spans="2:3" x14ac:dyDescent="0.25">
      <c r="B876" s="24" t="s">
        <v>588</v>
      </c>
      <c r="C876" s="24" t="s">
        <v>1548</v>
      </c>
    </row>
    <row r="877" spans="2:3" x14ac:dyDescent="0.25">
      <c r="B877" s="24" t="s">
        <v>588</v>
      </c>
      <c r="C877" s="24" t="s">
        <v>592</v>
      </c>
    </row>
    <row r="878" spans="2:3" x14ac:dyDescent="0.25">
      <c r="B878" s="24" t="s">
        <v>588</v>
      </c>
      <c r="C878" s="24" t="s">
        <v>750</v>
      </c>
    </row>
    <row r="879" spans="2:3" x14ac:dyDescent="0.25">
      <c r="B879" s="24" t="s">
        <v>588</v>
      </c>
      <c r="C879" s="24" t="s">
        <v>1549</v>
      </c>
    </row>
    <row r="880" spans="2:3" x14ac:dyDescent="0.25">
      <c r="B880" s="24" t="s">
        <v>588</v>
      </c>
      <c r="C880" s="24" t="s">
        <v>460</v>
      </c>
    </row>
    <row r="881" spans="2:3" x14ac:dyDescent="0.25">
      <c r="B881" s="24" t="s">
        <v>588</v>
      </c>
      <c r="C881" s="24" t="s">
        <v>753</v>
      </c>
    </row>
    <row r="882" spans="2:3" x14ac:dyDescent="0.25">
      <c r="B882" s="24" t="s">
        <v>588</v>
      </c>
      <c r="C882" s="24" t="s">
        <v>1550</v>
      </c>
    </row>
    <row r="883" spans="2:3" x14ac:dyDescent="0.25">
      <c r="B883" s="24" t="s">
        <v>588</v>
      </c>
      <c r="C883" s="24" t="s">
        <v>756</v>
      </c>
    </row>
    <row r="884" spans="2:3" x14ac:dyDescent="0.25">
      <c r="B884" s="24" t="s">
        <v>588</v>
      </c>
      <c r="C884" s="24" t="s">
        <v>760</v>
      </c>
    </row>
    <row r="885" spans="2:3" x14ac:dyDescent="0.25">
      <c r="B885" s="24" t="s">
        <v>588</v>
      </c>
      <c r="C885" s="24" t="s">
        <v>763</v>
      </c>
    </row>
    <row r="886" spans="2:3" x14ac:dyDescent="0.25">
      <c r="B886" s="24" t="s">
        <v>588</v>
      </c>
      <c r="C886" s="24" t="s">
        <v>766</v>
      </c>
    </row>
    <row r="887" spans="2:3" x14ac:dyDescent="0.25">
      <c r="B887" s="24" t="s">
        <v>588</v>
      </c>
      <c r="C887" s="24" t="s">
        <v>769</v>
      </c>
    </row>
    <row r="888" spans="2:3" x14ac:dyDescent="0.25">
      <c r="B888" s="24" t="s">
        <v>588</v>
      </c>
      <c r="C888" s="24" t="s">
        <v>595</v>
      </c>
    </row>
    <row r="889" spans="2:3" x14ac:dyDescent="0.25">
      <c r="B889" s="24" t="s">
        <v>588</v>
      </c>
      <c r="C889" s="24" t="s">
        <v>597</v>
      </c>
    </row>
    <row r="890" spans="2:3" x14ac:dyDescent="0.25">
      <c r="B890" s="24" t="s">
        <v>588</v>
      </c>
      <c r="C890" s="24" t="s">
        <v>772</v>
      </c>
    </row>
    <row r="891" spans="2:3" x14ac:dyDescent="0.25">
      <c r="B891" s="24" t="s">
        <v>599</v>
      </c>
      <c r="C891" s="24" t="s">
        <v>1551</v>
      </c>
    </row>
    <row r="892" spans="2:3" x14ac:dyDescent="0.25">
      <c r="B892" s="24" t="s">
        <v>599</v>
      </c>
      <c r="C892" s="24" t="s">
        <v>1552</v>
      </c>
    </row>
    <row r="893" spans="2:3" x14ac:dyDescent="0.25">
      <c r="B893" s="24" t="s">
        <v>599</v>
      </c>
      <c r="C893" s="24" t="s">
        <v>1553</v>
      </c>
    </row>
    <row r="894" spans="2:3" x14ac:dyDescent="0.25">
      <c r="B894" s="24" t="s">
        <v>599</v>
      </c>
      <c r="C894" s="24" t="s">
        <v>1554</v>
      </c>
    </row>
    <row r="895" spans="2:3" x14ac:dyDescent="0.25">
      <c r="B895" s="24" t="s">
        <v>599</v>
      </c>
      <c r="C895" s="24" t="s">
        <v>1555</v>
      </c>
    </row>
    <row r="896" spans="2:3" x14ac:dyDescent="0.25">
      <c r="B896" s="24" t="s">
        <v>599</v>
      </c>
      <c r="C896" s="24" t="s">
        <v>1556</v>
      </c>
    </row>
    <row r="897" spans="2:3" x14ac:dyDescent="0.25">
      <c r="B897" s="24" t="s">
        <v>599</v>
      </c>
      <c r="C897" s="24" t="s">
        <v>1557</v>
      </c>
    </row>
    <row r="898" spans="2:3" x14ac:dyDescent="0.25">
      <c r="B898" s="24" t="s">
        <v>599</v>
      </c>
      <c r="C898" s="24" t="s">
        <v>1558</v>
      </c>
    </row>
    <row r="899" spans="2:3" x14ac:dyDescent="0.25">
      <c r="B899" s="24" t="s">
        <v>599</v>
      </c>
      <c r="C899" s="24" t="s">
        <v>1559</v>
      </c>
    </row>
    <row r="900" spans="2:3" x14ac:dyDescent="0.25">
      <c r="B900" s="24" t="s">
        <v>599</v>
      </c>
      <c r="C900" s="24" t="s">
        <v>1560</v>
      </c>
    </row>
    <row r="901" spans="2:3" x14ac:dyDescent="0.25">
      <c r="B901" s="24" t="s">
        <v>599</v>
      </c>
      <c r="C901" s="24" t="s">
        <v>1561</v>
      </c>
    </row>
    <row r="902" spans="2:3" x14ac:dyDescent="0.25">
      <c r="B902" s="24" t="s">
        <v>599</v>
      </c>
      <c r="C902" s="24" t="s">
        <v>1562</v>
      </c>
    </row>
    <row r="903" spans="2:3" x14ac:dyDescent="0.25">
      <c r="B903" s="24" t="s">
        <v>599</v>
      </c>
      <c r="C903" s="24" t="s">
        <v>1563</v>
      </c>
    </row>
    <row r="904" spans="2:3" x14ac:dyDescent="0.25">
      <c r="B904" s="24" t="s">
        <v>599</v>
      </c>
      <c r="C904" s="24" t="s">
        <v>1564</v>
      </c>
    </row>
    <row r="905" spans="2:3" x14ac:dyDescent="0.25">
      <c r="B905" s="24" t="s">
        <v>599</v>
      </c>
      <c r="C905" s="24" t="s">
        <v>1565</v>
      </c>
    </row>
    <row r="906" spans="2:3" x14ac:dyDescent="0.25">
      <c r="B906" s="24" t="s">
        <v>599</v>
      </c>
      <c r="C906" s="24" t="s">
        <v>1566</v>
      </c>
    </row>
    <row r="907" spans="2:3" x14ac:dyDescent="0.25">
      <c r="B907" s="24" t="s">
        <v>599</v>
      </c>
      <c r="C907" s="24" t="s">
        <v>1567</v>
      </c>
    </row>
    <row r="908" spans="2:3" x14ac:dyDescent="0.25">
      <c r="B908" s="24" t="s">
        <v>599</v>
      </c>
      <c r="C908" s="24" t="s">
        <v>1568</v>
      </c>
    </row>
    <row r="909" spans="2:3" x14ac:dyDescent="0.25">
      <c r="B909" s="24" t="s">
        <v>599</v>
      </c>
      <c r="C909" s="24" t="s">
        <v>1569</v>
      </c>
    </row>
    <row r="910" spans="2:3" x14ac:dyDescent="0.25">
      <c r="B910" s="24" t="s">
        <v>599</v>
      </c>
      <c r="C910" s="24" t="s">
        <v>776</v>
      </c>
    </row>
    <row r="911" spans="2:3" x14ac:dyDescent="0.25">
      <c r="B911" s="24" t="s">
        <v>599</v>
      </c>
      <c r="C911" s="24" t="s">
        <v>778</v>
      </c>
    </row>
    <row r="912" spans="2:3" x14ac:dyDescent="0.25">
      <c r="B912" s="24" t="s">
        <v>599</v>
      </c>
      <c r="C912" s="24" t="s">
        <v>628</v>
      </c>
    </row>
    <row r="913" spans="2:3" x14ac:dyDescent="0.25">
      <c r="B913" s="24" t="s">
        <v>599</v>
      </c>
      <c r="C913" s="24" t="s">
        <v>782</v>
      </c>
    </row>
    <row r="914" spans="2:3" x14ac:dyDescent="0.25">
      <c r="B914" s="24" t="s">
        <v>599</v>
      </c>
      <c r="C914" s="24" t="s">
        <v>785</v>
      </c>
    </row>
    <row r="915" spans="2:3" x14ac:dyDescent="0.25">
      <c r="B915" s="24" t="s">
        <v>599</v>
      </c>
      <c r="C915" s="24" t="s">
        <v>600</v>
      </c>
    </row>
    <row r="916" spans="2:3" x14ac:dyDescent="0.25">
      <c r="B916" s="24" t="s">
        <v>599</v>
      </c>
      <c r="C916" s="24" t="s">
        <v>1570</v>
      </c>
    </row>
    <row r="917" spans="2:3" x14ac:dyDescent="0.25">
      <c r="B917" s="24" t="s">
        <v>599</v>
      </c>
      <c r="C917" s="24" t="s">
        <v>788</v>
      </c>
    </row>
    <row r="918" spans="2:3" x14ac:dyDescent="0.25">
      <c r="B918" s="24" t="s">
        <v>599</v>
      </c>
      <c r="C918" s="24" t="s">
        <v>791</v>
      </c>
    </row>
    <row r="919" spans="2:3" x14ac:dyDescent="0.25">
      <c r="B919" s="24" t="s">
        <v>599</v>
      </c>
      <c r="C919" s="24" t="s">
        <v>793</v>
      </c>
    </row>
    <row r="920" spans="2:3" x14ac:dyDescent="0.25">
      <c r="B920" s="24" t="s">
        <v>599</v>
      </c>
      <c r="C920" s="24" t="s">
        <v>602</v>
      </c>
    </row>
    <row r="921" spans="2:3" x14ac:dyDescent="0.25">
      <c r="B921" s="24" t="s">
        <v>599</v>
      </c>
      <c r="C921" s="24" t="s">
        <v>1571</v>
      </c>
    </row>
    <row r="922" spans="2:3" x14ac:dyDescent="0.25">
      <c r="B922" s="24" t="s">
        <v>599</v>
      </c>
      <c r="C922" s="24" t="s">
        <v>605</v>
      </c>
    </row>
    <row r="923" spans="2:3" x14ac:dyDescent="0.25">
      <c r="B923" s="24" t="s">
        <v>599</v>
      </c>
      <c r="C923" s="24" t="s">
        <v>795</v>
      </c>
    </row>
    <row r="924" spans="2:3" x14ac:dyDescent="0.25">
      <c r="B924" s="24" t="s">
        <v>599</v>
      </c>
      <c r="C924" s="24" t="s">
        <v>797</v>
      </c>
    </row>
    <row r="925" spans="2:3" x14ac:dyDescent="0.25">
      <c r="B925" s="24" t="s">
        <v>599</v>
      </c>
      <c r="C925" s="24" t="s">
        <v>1572</v>
      </c>
    </row>
    <row r="926" spans="2:3" x14ac:dyDescent="0.25">
      <c r="B926" s="24" t="s">
        <v>599</v>
      </c>
      <c r="C926" s="24" t="s">
        <v>800</v>
      </c>
    </row>
    <row r="927" spans="2:3" x14ac:dyDescent="0.25">
      <c r="B927" s="24" t="s">
        <v>599</v>
      </c>
      <c r="C927" s="24" t="s">
        <v>607</v>
      </c>
    </row>
    <row r="928" spans="2:3" x14ac:dyDescent="0.25">
      <c r="B928" s="24" t="s">
        <v>599</v>
      </c>
      <c r="C928" s="24" t="s">
        <v>609</v>
      </c>
    </row>
    <row r="929" spans="2:3" x14ac:dyDescent="0.25">
      <c r="B929" s="24" t="s">
        <v>599</v>
      </c>
      <c r="C929" s="24" t="s">
        <v>611</v>
      </c>
    </row>
    <row r="930" spans="2:3" x14ac:dyDescent="0.25">
      <c r="B930" s="24" t="s">
        <v>599</v>
      </c>
      <c r="C930" s="24" t="s">
        <v>613</v>
      </c>
    </row>
    <row r="931" spans="2:3" x14ac:dyDescent="0.25">
      <c r="B931" s="24" t="s">
        <v>599</v>
      </c>
      <c r="C931" s="24" t="s">
        <v>1024</v>
      </c>
    </row>
    <row r="932" spans="2:3" x14ac:dyDescent="0.25">
      <c r="B932" s="24" t="s">
        <v>599</v>
      </c>
      <c r="C932" s="24" t="s">
        <v>803</v>
      </c>
    </row>
    <row r="933" spans="2:3" x14ac:dyDescent="0.25">
      <c r="B933" s="24" t="s">
        <v>599</v>
      </c>
      <c r="C933" s="24" t="s">
        <v>805</v>
      </c>
    </row>
    <row r="934" spans="2:3" x14ac:dyDescent="0.25">
      <c r="B934" s="24" t="s">
        <v>599</v>
      </c>
      <c r="C934" s="24" t="s">
        <v>806</v>
      </c>
    </row>
    <row r="935" spans="2:3" x14ac:dyDescent="0.25">
      <c r="B935" s="24" t="s">
        <v>599</v>
      </c>
      <c r="C935" s="24" t="s">
        <v>809</v>
      </c>
    </row>
    <row r="936" spans="2:3" x14ac:dyDescent="0.25">
      <c r="B936" s="24" t="s">
        <v>599</v>
      </c>
      <c r="C936" s="24" t="s">
        <v>616</v>
      </c>
    </row>
    <row r="937" spans="2:3" x14ac:dyDescent="0.25">
      <c r="B937" s="24" t="s">
        <v>599</v>
      </c>
      <c r="C937" s="24" t="s">
        <v>811</v>
      </c>
    </row>
    <row r="938" spans="2:3" x14ac:dyDescent="0.25">
      <c r="B938" s="24" t="s">
        <v>599</v>
      </c>
      <c r="C938" s="24" t="s">
        <v>813</v>
      </c>
    </row>
    <row r="939" spans="2:3" x14ac:dyDescent="0.25">
      <c r="B939" s="24" t="s">
        <v>599</v>
      </c>
      <c r="C939" s="24" t="s">
        <v>814</v>
      </c>
    </row>
    <row r="940" spans="2:3" x14ac:dyDescent="0.25">
      <c r="B940" s="24" t="s">
        <v>599</v>
      </c>
      <c r="C940" s="24" t="s">
        <v>816</v>
      </c>
    </row>
    <row r="941" spans="2:3" x14ac:dyDescent="0.25">
      <c r="B941" s="24" t="s">
        <v>599</v>
      </c>
      <c r="C941" s="24" t="s">
        <v>818</v>
      </c>
    </row>
    <row r="942" spans="2:3" x14ac:dyDescent="0.25">
      <c r="B942" s="24" t="s">
        <v>599</v>
      </c>
      <c r="C942" s="24" t="s">
        <v>618</v>
      </c>
    </row>
    <row r="943" spans="2:3" x14ac:dyDescent="0.25">
      <c r="B943" s="24" t="s">
        <v>599</v>
      </c>
      <c r="C943" s="24" t="s">
        <v>820</v>
      </c>
    </row>
    <row r="944" spans="2:3" x14ac:dyDescent="0.25">
      <c r="B944" s="24" t="s">
        <v>599</v>
      </c>
      <c r="C944" s="24" t="s">
        <v>620</v>
      </c>
    </row>
    <row r="945" spans="2:3" x14ac:dyDescent="0.25">
      <c r="B945" s="24" t="s">
        <v>599</v>
      </c>
      <c r="C945" s="24" t="s">
        <v>622</v>
      </c>
    </row>
    <row r="946" spans="2:3" x14ac:dyDescent="0.25">
      <c r="B946" s="24" t="s">
        <v>599</v>
      </c>
      <c r="C946" s="24" t="s">
        <v>822</v>
      </c>
    </row>
    <row r="947" spans="2:3" x14ac:dyDescent="0.25">
      <c r="B947" s="24" t="s">
        <v>599</v>
      </c>
      <c r="C947" s="24" t="s">
        <v>825</v>
      </c>
    </row>
    <row r="948" spans="2:3" x14ac:dyDescent="0.25">
      <c r="B948" s="24" t="s">
        <v>599</v>
      </c>
      <c r="C948" s="24" t="s">
        <v>1573</v>
      </c>
    </row>
    <row r="949" spans="2:3" x14ac:dyDescent="0.25">
      <c r="B949" s="24" t="s">
        <v>599</v>
      </c>
      <c r="C949" s="24" t="s">
        <v>625</v>
      </c>
    </row>
    <row r="950" spans="2:3" x14ac:dyDescent="0.25">
      <c r="B950" s="24" t="s">
        <v>599</v>
      </c>
      <c r="C950" s="24" t="s">
        <v>627</v>
      </c>
    </row>
    <row r="951" spans="2:3" x14ac:dyDescent="0.25">
      <c r="B951" s="24" t="s">
        <v>599</v>
      </c>
      <c r="C951" s="24" t="s">
        <v>827</v>
      </c>
    </row>
    <row r="952" spans="2:3" x14ac:dyDescent="0.25">
      <c r="B952" s="24" t="s">
        <v>599</v>
      </c>
      <c r="C952" s="24" t="s">
        <v>629</v>
      </c>
    </row>
    <row r="953" spans="2:3" x14ac:dyDescent="0.25">
      <c r="B953" s="24" t="s">
        <v>599</v>
      </c>
      <c r="C953" s="24" t="s">
        <v>632</v>
      </c>
    </row>
    <row r="954" spans="2:3" x14ac:dyDescent="0.25">
      <c r="B954" s="24" t="s">
        <v>599</v>
      </c>
      <c r="C954" s="24" t="s">
        <v>574</v>
      </c>
    </row>
    <row r="955" spans="2:3" x14ac:dyDescent="0.25">
      <c r="B955" s="24" t="s">
        <v>599</v>
      </c>
      <c r="C955" s="24" t="s">
        <v>635</v>
      </c>
    </row>
    <row r="956" spans="2:3" x14ac:dyDescent="0.25">
      <c r="B956" s="24" t="s">
        <v>599</v>
      </c>
      <c r="C956" s="24" t="s">
        <v>830</v>
      </c>
    </row>
    <row r="957" spans="2:3" x14ac:dyDescent="0.25">
      <c r="B957" s="24" t="s">
        <v>599</v>
      </c>
      <c r="C957" s="24" t="s">
        <v>637</v>
      </c>
    </row>
    <row r="958" spans="2:3" x14ac:dyDescent="0.25">
      <c r="B958" s="24" t="s">
        <v>599</v>
      </c>
      <c r="C958" s="24" t="s">
        <v>834</v>
      </c>
    </row>
    <row r="959" spans="2:3" x14ac:dyDescent="0.25">
      <c r="B959" s="24" t="s">
        <v>599</v>
      </c>
      <c r="C959" s="24" t="s">
        <v>837</v>
      </c>
    </row>
    <row r="960" spans="2:3" x14ac:dyDescent="0.25">
      <c r="B960" s="24" t="s">
        <v>599</v>
      </c>
      <c r="C960" s="24" t="s">
        <v>636</v>
      </c>
    </row>
    <row r="961" spans="2:3" x14ac:dyDescent="0.25">
      <c r="B961" s="24" t="s">
        <v>599</v>
      </c>
      <c r="C961" s="24" t="s">
        <v>639</v>
      </c>
    </row>
    <row r="962" spans="2:3" x14ac:dyDescent="0.25">
      <c r="B962" s="24" t="s">
        <v>599</v>
      </c>
      <c r="C962" s="24" t="s">
        <v>641</v>
      </c>
    </row>
    <row r="963" spans="2:3" x14ac:dyDescent="0.25">
      <c r="B963" s="24" t="s">
        <v>599</v>
      </c>
      <c r="C963" s="24" t="s">
        <v>844</v>
      </c>
    </row>
    <row r="964" spans="2:3" x14ac:dyDescent="0.25">
      <c r="B964" s="24" t="s">
        <v>599</v>
      </c>
      <c r="C964" s="24" t="s">
        <v>847</v>
      </c>
    </row>
    <row r="965" spans="2:3" x14ac:dyDescent="0.25">
      <c r="B965" s="24" t="s">
        <v>599</v>
      </c>
      <c r="C965" s="24" t="s">
        <v>850</v>
      </c>
    </row>
    <row r="966" spans="2:3" x14ac:dyDescent="0.25">
      <c r="B966" s="24" t="s">
        <v>599</v>
      </c>
      <c r="C966" s="24" t="s">
        <v>643</v>
      </c>
    </row>
    <row r="967" spans="2:3" x14ac:dyDescent="0.25">
      <c r="B967" s="24" t="s">
        <v>599</v>
      </c>
      <c r="C967" s="24" t="s">
        <v>645</v>
      </c>
    </row>
    <row r="968" spans="2:3" x14ac:dyDescent="0.25">
      <c r="B968" s="24" t="s">
        <v>647</v>
      </c>
      <c r="C968" s="24" t="s">
        <v>1574</v>
      </c>
    </row>
    <row r="969" spans="2:3" x14ac:dyDescent="0.25">
      <c r="B969" s="24" t="s">
        <v>647</v>
      </c>
      <c r="C969" s="24" t="s">
        <v>1575</v>
      </c>
    </row>
    <row r="970" spans="2:3" x14ac:dyDescent="0.25">
      <c r="B970" s="24" t="s">
        <v>647</v>
      </c>
      <c r="C970" s="24" t="s">
        <v>1576</v>
      </c>
    </row>
    <row r="971" spans="2:3" x14ac:dyDescent="0.25">
      <c r="B971" s="24" t="s">
        <v>647</v>
      </c>
      <c r="C971" s="24" t="s">
        <v>1577</v>
      </c>
    </row>
    <row r="972" spans="2:3" x14ac:dyDescent="0.25">
      <c r="B972" s="24" t="s">
        <v>647</v>
      </c>
      <c r="C972" s="24" t="s">
        <v>1578</v>
      </c>
    </row>
    <row r="973" spans="2:3" x14ac:dyDescent="0.25">
      <c r="B973" s="24" t="s">
        <v>647</v>
      </c>
      <c r="C973" s="24" t="s">
        <v>1579</v>
      </c>
    </row>
    <row r="974" spans="2:3" x14ac:dyDescent="0.25">
      <c r="B974" s="24" t="s">
        <v>647</v>
      </c>
      <c r="C974" s="24" t="s">
        <v>1580</v>
      </c>
    </row>
    <row r="975" spans="2:3" x14ac:dyDescent="0.25">
      <c r="B975" s="24" t="s">
        <v>647</v>
      </c>
      <c r="C975" s="24" t="s">
        <v>1581</v>
      </c>
    </row>
    <row r="976" spans="2:3" x14ac:dyDescent="0.25">
      <c r="B976" s="24" t="s">
        <v>647</v>
      </c>
      <c r="C976" s="24" t="s">
        <v>1582</v>
      </c>
    </row>
    <row r="977" spans="2:3" x14ac:dyDescent="0.25">
      <c r="B977" s="24" t="s">
        <v>647</v>
      </c>
      <c r="C977" s="24" t="s">
        <v>1583</v>
      </c>
    </row>
    <row r="978" spans="2:3" x14ac:dyDescent="0.25">
      <c r="B978" s="24" t="s">
        <v>647</v>
      </c>
      <c r="C978" s="24" t="s">
        <v>1584</v>
      </c>
    </row>
    <row r="979" spans="2:3" x14ac:dyDescent="0.25">
      <c r="B979" s="24" t="s">
        <v>647</v>
      </c>
      <c r="C979" s="24" t="s">
        <v>1585</v>
      </c>
    </row>
    <row r="980" spans="2:3" x14ac:dyDescent="0.25">
      <c r="B980" s="24" t="s">
        <v>647</v>
      </c>
      <c r="C980" s="24" t="s">
        <v>1586</v>
      </c>
    </row>
    <row r="981" spans="2:3" x14ac:dyDescent="0.25">
      <c r="B981" s="24" t="s">
        <v>647</v>
      </c>
      <c r="C981" s="24" t="s">
        <v>1587</v>
      </c>
    </row>
    <row r="982" spans="2:3" x14ac:dyDescent="0.25">
      <c r="B982" s="24" t="s">
        <v>647</v>
      </c>
      <c r="C982" s="24" t="s">
        <v>1588</v>
      </c>
    </row>
    <row r="983" spans="2:3" x14ac:dyDescent="0.25">
      <c r="B983" s="24" t="s">
        <v>647</v>
      </c>
      <c r="C983" s="24" t="s">
        <v>1589</v>
      </c>
    </row>
    <row r="984" spans="2:3" x14ac:dyDescent="0.25">
      <c r="B984" s="24" t="s">
        <v>647</v>
      </c>
      <c r="C984" s="24" t="s">
        <v>854</v>
      </c>
    </row>
    <row r="985" spans="2:3" x14ac:dyDescent="0.25">
      <c r="B985" s="24" t="s">
        <v>647</v>
      </c>
      <c r="C985" s="24" t="s">
        <v>1590</v>
      </c>
    </row>
    <row r="986" spans="2:3" x14ac:dyDescent="0.25">
      <c r="B986" s="24" t="s">
        <v>647</v>
      </c>
      <c r="C986" s="24" t="s">
        <v>1591</v>
      </c>
    </row>
    <row r="987" spans="2:3" x14ac:dyDescent="0.25">
      <c r="B987" s="24" t="s">
        <v>647</v>
      </c>
      <c r="C987" s="24" t="s">
        <v>1592</v>
      </c>
    </row>
    <row r="988" spans="2:3" x14ac:dyDescent="0.25">
      <c r="B988" s="24" t="s">
        <v>647</v>
      </c>
      <c r="C988" s="24" t="s">
        <v>1593</v>
      </c>
    </row>
    <row r="989" spans="2:3" x14ac:dyDescent="0.25">
      <c r="B989" s="24" t="s">
        <v>647</v>
      </c>
      <c r="C989" s="24" t="s">
        <v>1594</v>
      </c>
    </row>
    <row r="990" spans="2:3" x14ac:dyDescent="0.25">
      <c r="B990" s="24" t="s">
        <v>647</v>
      </c>
      <c r="C990" s="24" t="s">
        <v>648</v>
      </c>
    </row>
    <row r="991" spans="2:3" x14ac:dyDescent="0.25">
      <c r="B991" s="24" t="s">
        <v>647</v>
      </c>
      <c r="C991" s="24" t="s">
        <v>1595</v>
      </c>
    </row>
    <row r="992" spans="2:3" x14ac:dyDescent="0.25">
      <c r="B992" s="24" t="s">
        <v>647</v>
      </c>
      <c r="C992" s="24" t="s">
        <v>1596</v>
      </c>
    </row>
    <row r="993" spans="2:3" x14ac:dyDescent="0.25">
      <c r="B993" s="24" t="s">
        <v>647</v>
      </c>
      <c r="C993" s="24" t="s">
        <v>651</v>
      </c>
    </row>
    <row r="994" spans="2:3" x14ac:dyDescent="0.25">
      <c r="B994" s="24" t="s">
        <v>647</v>
      </c>
      <c r="C994" s="24" t="s">
        <v>653</v>
      </c>
    </row>
    <row r="995" spans="2:3" x14ac:dyDescent="0.25">
      <c r="B995" s="24" t="s">
        <v>647</v>
      </c>
      <c r="C995" s="24" t="s">
        <v>857</v>
      </c>
    </row>
    <row r="996" spans="2:3" x14ac:dyDescent="0.25">
      <c r="B996" s="24" t="s">
        <v>647</v>
      </c>
      <c r="C996" s="24" t="s">
        <v>655</v>
      </c>
    </row>
    <row r="997" spans="2:3" x14ac:dyDescent="0.25">
      <c r="B997" s="24" t="s">
        <v>647</v>
      </c>
      <c r="C997" s="24" t="s">
        <v>860</v>
      </c>
    </row>
    <row r="998" spans="2:3" x14ac:dyDescent="0.25">
      <c r="B998" s="24" t="s">
        <v>647</v>
      </c>
      <c r="C998" s="24" t="s">
        <v>1597</v>
      </c>
    </row>
    <row r="999" spans="2:3" x14ac:dyDescent="0.25">
      <c r="B999" s="24" t="s">
        <v>647</v>
      </c>
      <c r="C999" s="24" t="s">
        <v>574</v>
      </c>
    </row>
    <row r="1000" spans="2:3" x14ac:dyDescent="0.25">
      <c r="B1000" s="24" t="s">
        <v>647</v>
      </c>
      <c r="C1000" s="24" t="s">
        <v>1598</v>
      </c>
    </row>
    <row r="1001" spans="2:3" x14ac:dyDescent="0.25">
      <c r="B1001" s="24" t="s">
        <v>647</v>
      </c>
      <c r="C1001" s="24" t="s">
        <v>660</v>
      </c>
    </row>
    <row r="1002" spans="2:3" x14ac:dyDescent="0.25">
      <c r="B1002" s="24" t="s">
        <v>647</v>
      </c>
      <c r="C1002" s="24" t="s">
        <v>663</v>
      </c>
    </row>
    <row r="1003" spans="2:3" x14ac:dyDescent="0.25">
      <c r="B1003" s="24" t="s">
        <v>647</v>
      </c>
      <c r="C1003" s="24" t="s">
        <v>666</v>
      </c>
    </row>
    <row r="1004" spans="2:3" x14ac:dyDescent="0.25">
      <c r="B1004" s="24" t="s">
        <v>647</v>
      </c>
      <c r="C1004" s="24" t="s">
        <v>862</v>
      </c>
    </row>
    <row r="1005" spans="2:3" x14ac:dyDescent="0.25">
      <c r="B1005" s="24" t="s">
        <v>647</v>
      </c>
      <c r="C1005" s="24" t="s">
        <v>865</v>
      </c>
    </row>
    <row r="1006" spans="2:3" x14ac:dyDescent="0.25">
      <c r="B1006" s="24" t="s">
        <v>647</v>
      </c>
      <c r="C1006" s="24" t="s">
        <v>868</v>
      </c>
    </row>
    <row r="1007" spans="2:3" x14ac:dyDescent="0.25">
      <c r="B1007" s="24" t="s">
        <v>647</v>
      </c>
      <c r="C1007" s="24" t="s">
        <v>872</v>
      </c>
    </row>
    <row r="1008" spans="2:3" x14ac:dyDescent="0.25">
      <c r="B1008" s="24" t="s">
        <v>647</v>
      </c>
      <c r="C1008" s="24" t="s">
        <v>1599</v>
      </c>
    </row>
    <row r="1009" spans="1:5" x14ac:dyDescent="0.25">
      <c r="B1009" s="24" t="s">
        <v>647</v>
      </c>
      <c r="C1009" s="24" t="s">
        <v>875</v>
      </c>
    </row>
    <row r="1010" spans="1:5" x14ac:dyDescent="0.25">
      <c r="B1010" s="24" t="s">
        <v>669</v>
      </c>
      <c r="C1010" s="20" t="s">
        <v>1600</v>
      </c>
      <c r="D1010" s="20" t="s">
        <v>1601</v>
      </c>
    </row>
    <row r="1011" spans="1:5" s="20" customFormat="1" x14ac:dyDescent="0.25">
      <c r="A1011" s="23"/>
      <c r="B1011" s="24" t="s">
        <v>669</v>
      </c>
      <c r="C1011" s="20" t="s">
        <v>1602</v>
      </c>
      <c r="D1011" s="20" t="s">
        <v>1603</v>
      </c>
    </row>
    <row r="1012" spans="1:5" s="20" customFormat="1" x14ac:dyDescent="0.25">
      <c r="A1012" s="23"/>
      <c r="B1012" s="24" t="s">
        <v>669</v>
      </c>
      <c r="C1012" s="20" t="s">
        <v>1604</v>
      </c>
      <c r="D1012" s="20" t="s">
        <v>1605</v>
      </c>
    </row>
    <row r="1013" spans="1:5" x14ac:dyDescent="0.25">
      <c r="B1013" s="24" t="s">
        <v>669</v>
      </c>
      <c r="C1013" s="20" t="s">
        <v>1606</v>
      </c>
      <c r="D1013" s="20" t="s">
        <v>1607</v>
      </c>
    </row>
    <row r="1014" spans="1:5" s="20" customFormat="1" x14ac:dyDescent="0.25">
      <c r="A1014" s="23"/>
      <c r="B1014" s="24" t="s">
        <v>669</v>
      </c>
      <c r="C1014" s="20" t="s">
        <v>1608</v>
      </c>
      <c r="D1014" s="20" t="s">
        <v>1609</v>
      </c>
      <c r="E1014" s="21"/>
    </row>
    <row r="1015" spans="1:5" s="20" customFormat="1" x14ac:dyDescent="0.25">
      <c r="A1015" s="23"/>
      <c r="B1015" s="24" t="s">
        <v>669</v>
      </c>
      <c r="C1015" s="20" t="s">
        <v>1610</v>
      </c>
      <c r="D1015" s="20" t="s">
        <v>1611</v>
      </c>
      <c r="E1015" s="21"/>
    </row>
    <row r="1016" spans="1:5" x14ac:dyDescent="0.25">
      <c r="B1016" s="24" t="s">
        <v>669</v>
      </c>
      <c r="C1016" s="24" t="s">
        <v>1612</v>
      </c>
    </row>
    <row r="1017" spans="1:5" x14ac:dyDescent="0.25">
      <c r="B1017" s="24" t="s">
        <v>669</v>
      </c>
      <c r="C1017" s="24" t="s">
        <v>1613</v>
      </c>
    </row>
    <row r="1018" spans="1:5" x14ac:dyDescent="0.25">
      <c r="B1018" s="24" t="s">
        <v>669</v>
      </c>
      <c r="C1018" s="24" t="s">
        <v>1614</v>
      </c>
    </row>
    <row r="1019" spans="1:5" x14ac:dyDescent="0.25">
      <c r="B1019" s="24" t="s">
        <v>669</v>
      </c>
      <c r="C1019" s="24" t="s">
        <v>1615</v>
      </c>
    </row>
    <row r="1020" spans="1:5" x14ac:dyDescent="0.25">
      <c r="B1020" s="24" t="s">
        <v>669</v>
      </c>
      <c r="C1020" s="24" t="s">
        <v>1616</v>
      </c>
    </row>
    <row r="1021" spans="1:5" x14ac:dyDescent="0.25">
      <c r="B1021" s="24" t="s">
        <v>669</v>
      </c>
      <c r="C1021" s="24" t="s">
        <v>1617</v>
      </c>
    </row>
    <row r="1022" spans="1:5" x14ac:dyDescent="0.25">
      <c r="B1022" s="24" t="s">
        <v>669</v>
      </c>
      <c r="C1022" s="24" t="s">
        <v>1618</v>
      </c>
    </row>
    <row r="1023" spans="1:5" x14ac:dyDescent="0.25">
      <c r="B1023" s="24" t="s">
        <v>669</v>
      </c>
      <c r="C1023" s="24" t="s">
        <v>1619</v>
      </c>
    </row>
    <row r="1024" spans="1:5" x14ac:dyDescent="0.25">
      <c r="B1024" s="24" t="s">
        <v>669</v>
      </c>
      <c r="C1024" s="24" t="s">
        <v>1620</v>
      </c>
    </row>
    <row r="1025" spans="2:3" x14ac:dyDescent="0.25">
      <c r="B1025" s="24" t="s">
        <v>669</v>
      </c>
      <c r="C1025" s="24" t="s">
        <v>1621</v>
      </c>
    </row>
    <row r="1026" spans="2:3" x14ac:dyDescent="0.25">
      <c r="B1026" s="24" t="s">
        <v>669</v>
      </c>
      <c r="C1026" s="24" t="s">
        <v>1622</v>
      </c>
    </row>
    <row r="1027" spans="2:3" x14ac:dyDescent="0.25">
      <c r="B1027" s="24" t="s">
        <v>669</v>
      </c>
      <c r="C1027" s="24" t="s">
        <v>1623</v>
      </c>
    </row>
    <row r="1028" spans="2:3" x14ac:dyDescent="0.25">
      <c r="B1028" s="24" t="s">
        <v>669</v>
      </c>
      <c r="C1028" s="24" t="s">
        <v>1624</v>
      </c>
    </row>
    <row r="1029" spans="2:3" x14ac:dyDescent="0.25">
      <c r="B1029" s="24" t="s">
        <v>669</v>
      </c>
      <c r="C1029" s="24" t="s">
        <v>1625</v>
      </c>
    </row>
    <row r="1030" spans="2:3" x14ac:dyDescent="0.25">
      <c r="B1030" s="24" t="s">
        <v>669</v>
      </c>
      <c r="C1030" s="24" t="s">
        <v>1626</v>
      </c>
    </row>
    <row r="1031" spans="2:3" x14ac:dyDescent="0.25">
      <c r="B1031" s="24" t="s">
        <v>669</v>
      </c>
      <c r="C1031" s="24" t="s">
        <v>1627</v>
      </c>
    </row>
    <row r="1032" spans="2:3" x14ac:dyDescent="0.25">
      <c r="B1032" s="24" t="s">
        <v>669</v>
      </c>
      <c r="C1032" s="24" t="s">
        <v>670</v>
      </c>
    </row>
    <row r="1033" spans="2:3" x14ac:dyDescent="0.25">
      <c r="B1033" s="24" t="s">
        <v>669</v>
      </c>
      <c r="C1033" s="24" t="s">
        <v>1628</v>
      </c>
    </row>
    <row r="1034" spans="2:3" x14ac:dyDescent="0.25">
      <c r="B1034" s="24" t="s">
        <v>669</v>
      </c>
      <c r="C1034" s="24" t="s">
        <v>1629</v>
      </c>
    </row>
    <row r="1035" spans="2:3" x14ac:dyDescent="0.25">
      <c r="B1035" s="24" t="s">
        <v>669</v>
      </c>
      <c r="C1035" s="24" t="s">
        <v>1630</v>
      </c>
    </row>
    <row r="1036" spans="2:3" x14ac:dyDescent="0.25">
      <c r="B1036" s="24" t="s">
        <v>669</v>
      </c>
      <c r="C1036" s="24" t="s">
        <v>1631</v>
      </c>
    </row>
    <row r="1037" spans="2:3" x14ac:dyDescent="0.25">
      <c r="B1037" s="24" t="s">
        <v>669</v>
      </c>
      <c r="C1037" s="24" t="s">
        <v>673</v>
      </c>
    </row>
    <row r="1038" spans="2:3" x14ac:dyDescent="0.25">
      <c r="B1038" s="24" t="s">
        <v>669</v>
      </c>
      <c r="C1038" s="24" t="s">
        <v>878</v>
      </c>
    </row>
    <row r="1039" spans="2:3" x14ac:dyDescent="0.25">
      <c r="B1039" s="24" t="s">
        <v>669</v>
      </c>
      <c r="C1039" s="24" t="s">
        <v>676</v>
      </c>
    </row>
    <row r="1040" spans="2:3" x14ac:dyDescent="0.25">
      <c r="B1040" s="24" t="s">
        <v>669</v>
      </c>
      <c r="C1040" s="24" t="s">
        <v>881</v>
      </c>
    </row>
    <row r="1041" spans="1:4" x14ac:dyDescent="0.25">
      <c r="B1041" s="24" t="s">
        <v>669</v>
      </c>
      <c r="C1041" s="24" t="s">
        <v>884</v>
      </c>
    </row>
    <row r="1042" spans="1:4" x14ac:dyDescent="0.25">
      <c r="B1042" s="24" t="s">
        <v>669</v>
      </c>
      <c r="C1042" s="24" t="s">
        <v>1632</v>
      </c>
    </row>
    <row r="1043" spans="1:4" x14ac:dyDescent="0.25">
      <c r="B1043" s="24" t="s">
        <v>669</v>
      </c>
      <c r="C1043" s="24" t="s">
        <v>395</v>
      </c>
    </row>
    <row r="1044" spans="1:4" x14ac:dyDescent="0.25">
      <c r="B1044" s="24" t="s">
        <v>669</v>
      </c>
      <c r="C1044" s="24" t="s">
        <v>1633</v>
      </c>
    </row>
    <row r="1045" spans="1:4" x14ac:dyDescent="0.25">
      <c r="B1045" s="24" t="s">
        <v>669</v>
      </c>
      <c r="C1045" s="24" t="s">
        <v>679</v>
      </c>
    </row>
    <row r="1046" spans="1:4" x14ac:dyDescent="0.25">
      <c r="B1046" s="24" t="s">
        <v>669</v>
      </c>
      <c r="C1046" s="24" t="s">
        <v>1634</v>
      </c>
    </row>
    <row r="1047" spans="1:4" x14ac:dyDescent="0.25">
      <c r="B1047" s="24" t="s">
        <v>669</v>
      </c>
      <c r="C1047" s="24" t="s">
        <v>682</v>
      </c>
    </row>
    <row r="1048" spans="1:4" x14ac:dyDescent="0.25">
      <c r="B1048" s="24" t="s">
        <v>669</v>
      </c>
      <c r="C1048" s="24" t="s">
        <v>350</v>
      </c>
    </row>
    <row r="1049" spans="1:4" x14ac:dyDescent="0.25">
      <c r="B1049" s="24" t="s">
        <v>685</v>
      </c>
      <c r="C1049" s="20" t="s">
        <v>1635</v>
      </c>
      <c r="D1049" s="20" t="s">
        <v>1636</v>
      </c>
    </row>
    <row r="1050" spans="1:4" s="20" customFormat="1" x14ac:dyDescent="0.25">
      <c r="A1050" s="23"/>
      <c r="B1050" s="24" t="s">
        <v>685</v>
      </c>
      <c r="C1050" s="20" t="s">
        <v>1637</v>
      </c>
      <c r="D1050" s="20" t="s">
        <v>1638</v>
      </c>
    </row>
    <row r="1051" spans="1:4" s="20" customFormat="1" x14ac:dyDescent="0.25">
      <c r="A1051" s="23"/>
      <c r="B1051" s="24" t="s">
        <v>685</v>
      </c>
      <c r="C1051" s="20" t="s">
        <v>1639</v>
      </c>
      <c r="D1051" s="20" t="s">
        <v>1640</v>
      </c>
    </row>
    <row r="1052" spans="1:4" s="20" customFormat="1" x14ac:dyDescent="0.25">
      <c r="A1052" s="23"/>
      <c r="B1052" s="24" t="s">
        <v>685</v>
      </c>
      <c r="C1052" s="20" t="s">
        <v>1641</v>
      </c>
      <c r="D1052" s="20" t="s">
        <v>1642</v>
      </c>
    </row>
    <row r="1053" spans="1:4" s="20" customFormat="1" x14ac:dyDescent="0.25">
      <c r="A1053" s="23"/>
      <c r="B1053" s="24" t="s">
        <v>685</v>
      </c>
      <c r="C1053" s="20" t="s">
        <v>1643</v>
      </c>
      <c r="D1053" s="20" t="s">
        <v>1644</v>
      </c>
    </row>
    <row r="1054" spans="1:4" s="20" customFormat="1" x14ac:dyDescent="0.25">
      <c r="A1054" s="23"/>
      <c r="B1054" s="24" t="s">
        <v>685</v>
      </c>
      <c r="C1054" s="20" t="s">
        <v>1645</v>
      </c>
      <c r="D1054" s="20" t="s">
        <v>1646</v>
      </c>
    </row>
    <row r="1055" spans="1:4" s="20" customFormat="1" x14ac:dyDescent="0.25">
      <c r="A1055" s="23"/>
      <c r="B1055" s="24" t="s">
        <v>685</v>
      </c>
      <c r="C1055" s="20" t="s">
        <v>1647</v>
      </c>
      <c r="D1055" s="20" t="s">
        <v>1648</v>
      </c>
    </row>
    <row r="1056" spans="1:4" s="20" customFormat="1" x14ac:dyDescent="0.25">
      <c r="A1056" s="23"/>
      <c r="B1056" s="24" t="s">
        <v>685</v>
      </c>
      <c r="C1056" s="20" t="s">
        <v>1649</v>
      </c>
      <c r="D1056" s="20" t="s">
        <v>1650</v>
      </c>
    </row>
    <row r="1057" spans="1:4" s="20" customFormat="1" x14ac:dyDescent="0.25">
      <c r="A1057" s="23"/>
      <c r="B1057" s="24" t="s">
        <v>685</v>
      </c>
      <c r="C1057" s="20" t="s">
        <v>1651</v>
      </c>
      <c r="D1057" s="20" t="s">
        <v>1652</v>
      </c>
    </row>
    <row r="1058" spans="1:4" s="20" customFormat="1" x14ac:dyDescent="0.25">
      <c r="A1058" s="23"/>
      <c r="B1058" s="24" t="s">
        <v>685</v>
      </c>
      <c r="C1058" s="20" t="s">
        <v>1653</v>
      </c>
      <c r="D1058" s="20" t="s">
        <v>1654</v>
      </c>
    </row>
    <row r="1059" spans="1:4" s="20" customFormat="1" x14ac:dyDescent="0.25">
      <c r="A1059" s="23"/>
      <c r="B1059" s="24" t="s">
        <v>685</v>
      </c>
      <c r="C1059" s="20" t="s">
        <v>1655</v>
      </c>
      <c r="D1059" s="20" t="s">
        <v>1656</v>
      </c>
    </row>
    <row r="1060" spans="1:4" s="20" customFormat="1" x14ac:dyDescent="0.25">
      <c r="A1060" s="23"/>
      <c r="B1060" s="24" t="s">
        <v>685</v>
      </c>
      <c r="C1060" s="20" t="s">
        <v>1657</v>
      </c>
      <c r="D1060" s="20" t="s">
        <v>1658</v>
      </c>
    </row>
    <row r="1061" spans="1:4" s="20" customFormat="1" x14ac:dyDescent="0.25">
      <c r="A1061" s="23"/>
      <c r="B1061" s="24" t="s">
        <v>685</v>
      </c>
      <c r="C1061" s="20" t="s">
        <v>1659</v>
      </c>
      <c r="D1061" s="20" t="s">
        <v>1660</v>
      </c>
    </row>
    <row r="1062" spans="1:4" s="20" customFormat="1" x14ac:dyDescent="0.25">
      <c r="A1062" s="23"/>
      <c r="B1062" s="24" t="s">
        <v>685</v>
      </c>
      <c r="C1062" s="20" t="s">
        <v>1661</v>
      </c>
      <c r="D1062" s="20" t="s">
        <v>1662</v>
      </c>
    </row>
    <row r="1063" spans="1:4" s="20" customFormat="1" x14ac:dyDescent="0.25">
      <c r="A1063" s="23"/>
      <c r="B1063" s="24" t="s">
        <v>685</v>
      </c>
      <c r="C1063" s="20" t="s">
        <v>1663</v>
      </c>
      <c r="D1063" s="20" t="s">
        <v>1664</v>
      </c>
    </row>
    <row r="1064" spans="1:4" s="20" customFormat="1" x14ac:dyDescent="0.25">
      <c r="A1064" s="23"/>
      <c r="B1064" s="24" t="s">
        <v>685</v>
      </c>
      <c r="C1064" s="20" t="s">
        <v>1665</v>
      </c>
      <c r="D1064" s="20" t="s">
        <v>1666</v>
      </c>
    </row>
    <row r="1065" spans="1:4" x14ac:dyDescent="0.25">
      <c r="B1065" s="24" t="s">
        <v>685</v>
      </c>
      <c r="C1065" s="24" t="s">
        <v>1667</v>
      </c>
    </row>
    <row r="1066" spans="1:4" x14ac:dyDescent="0.25">
      <c r="B1066" s="24" t="s">
        <v>685</v>
      </c>
      <c r="C1066" s="24" t="s">
        <v>1668</v>
      </c>
    </row>
    <row r="1067" spans="1:4" x14ac:dyDescent="0.25">
      <c r="B1067" s="24" t="s">
        <v>685</v>
      </c>
      <c r="C1067" s="24" t="s">
        <v>1669</v>
      </c>
    </row>
    <row r="1068" spans="1:4" x14ac:dyDescent="0.25">
      <c r="B1068" s="24" t="s">
        <v>685</v>
      </c>
      <c r="C1068" s="24" t="s">
        <v>1670</v>
      </c>
    </row>
    <row r="1069" spans="1:4" x14ac:dyDescent="0.25">
      <c r="B1069" s="24" t="s">
        <v>685</v>
      </c>
      <c r="C1069" s="24" t="s">
        <v>1671</v>
      </c>
    </row>
    <row r="1070" spans="1:4" x14ac:dyDescent="0.25">
      <c r="B1070" s="24" t="s">
        <v>685</v>
      </c>
      <c r="C1070" s="24" t="s">
        <v>1672</v>
      </c>
    </row>
    <row r="1071" spans="1:4" x14ac:dyDescent="0.25">
      <c r="B1071" s="24" t="s">
        <v>685</v>
      </c>
      <c r="C1071" s="24" t="s">
        <v>1673</v>
      </c>
    </row>
    <row r="1072" spans="1:4" x14ac:dyDescent="0.25">
      <c r="B1072" s="24" t="s">
        <v>685</v>
      </c>
      <c r="C1072" s="24" t="s">
        <v>1674</v>
      </c>
    </row>
    <row r="1073" spans="2:3" x14ac:dyDescent="0.25">
      <c r="B1073" s="24" t="s">
        <v>685</v>
      </c>
      <c r="C1073" s="24" t="s">
        <v>1675</v>
      </c>
    </row>
    <row r="1074" spans="2:3" x14ac:dyDescent="0.25">
      <c r="B1074" s="24" t="s">
        <v>685</v>
      </c>
      <c r="C1074" s="24" t="s">
        <v>1676</v>
      </c>
    </row>
    <row r="1075" spans="2:3" x14ac:dyDescent="0.25">
      <c r="B1075" s="24" t="s">
        <v>685</v>
      </c>
      <c r="C1075" s="24" t="s">
        <v>1677</v>
      </c>
    </row>
    <row r="1076" spans="2:3" x14ac:dyDescent="0.25">
      <c r="B1076" s="24" t="s">
        <v>685</v>
      </c>
      <c r="C1076" s="24" t="s">
        <v>1678</v>
      </c>
    </row>
    <row r="1077" spans="2:3" x14ac:dyDescent="0.25">
      <c r="B1077" s="24" t="s">
        <v>685</v>
      </c>
      <c r="C1077" s="24" t="s">
        <v>1679</v>
      </c>
    </row>
    <row r="1078" spans="2:3" x14ac:dyDescent="0.25">
      <c r="B1078" s="24" t="s">
        <v>685</v>
      </c>
      <c r="C1078" s="24" t="s">
        <v>1680</v>
      </c>
    </row>
    <row r="1079" spans="2:3" x14ac:dyDescent="0.25">
      <c r="B1079" s="24" t="s">
        <v>685</v>
      </c>
      <c r="C1079" s="24" t="s">
        <v>1681</v>
      </c>
    </row>
    <row r="1080" spans="2:3" x14ac:dyDescent="0.25">
      <c r="B1080" s="24" t="s">
        <v>685</v>
      </c>
      <c r="C1080" s="24" t="s">
        <v>1682</v>
      </c>
    </row>
    <row r="1081" spans="2:3" x14ac:dyDescent="0.25">
      <c r="B1081" s="24" t="s">
        <v>685</v>
      </c>
      <c r="C1081" s="24" t="s">
        <v>1683</v>
      </c>
    </row>
    <row r="1082" spans="2:3" x14ac:dyDescent="0.25">
      <c r="B1082" s="24" t="s">
        <v>685</v>
      </c>
      <c r="C1082" s="24" t="s">
        <v>1684</v>
      </c>
    </row>
    <row r="1083" spans="2:3" x14ac:dyDescent="0.25">
      <c r="B1083" s="24" t="s">
        <v>685</v>
      </c>
      <c r="C1083" s="24" t="s">
        <v>1685</v>
      </c>
    </row>
    <row r="1084" spans="2:3" x14ac:dyDescent="0.25">
      <c r="B1084" s="24" t="s">
        <v>685</v>
      </c>
      <c r="C1084" s="24" t="s">
        <v>1686</v>
      </c>
    </row>
    <row r="1085" spans="2:3" x14ac:dyDescent="0.25">
      <c r="B1085" s="24" t="s">
        <v>685</v>
      </c>
      <c r="C1085" s="24" t="s">
        <v>1687</v>
      </c>
    </row>
    <row r="1086" spans="2:3" x14ac:dyDescent="0.25">
      <c r="B1086" s="24" t="s">
        <v>685</v>
      </c>
      <c r="C1086" s="24" t="s">
        <v>1688</v>
      </c>
    </row>
    <row r="1087" spans="2:3" x14ac:dyDescent="0.25">
      <c r="B1087" s="24" t="s">
        <v>685</v>
      </c>
      <c r="C1087" s="24" t="s">
        <v>1689</v>
      </c>
    </row>
    <row r="1088" spans="2:3" x14ac:dyDescent="0.25">
      <c r="B1088" s="24" t="s">
        <v>685</v>
      </c>
      <c r="C1088" s="24" t="s">
        <v>1690</v>
      </c>
    </row>
    <row r="1089" spans="2:3" x14ac:dyDescent="0.25">
      <c r="B1089" s="24" t="s">
        <v>685</v>
      </c>
      <c r="C1089" s="24" t="s">
        <v>1691</v>
      </c>
    </row>
    <row r="1090" spans="2:3" x14ac:dyDescent="0.25">
      <c r="B1090" s="24" t="s">
        <v>685</v>
      </c>
      <c r="C1090" s="24" t="s">
        <v>1692</v>
      </c>
    </row>
    <row r="1091" spans="2:3" x14ac:dyDescent="0.25">
      <c r="B1091" s="24" t="s">
        <v>685</v>
      </c>
      <c r="C1091" s="24" t="s">
        <v>1693</v>
      </c>
    </row>
    <row r="1092" spans="2:3" x14ac:dyDescent="0.25">
      <c r="B1092" s="24" t="s">
        <v>685</v>
      </c>
      <c r="C1092" s="24" t="s">
        <v>1694</v>
      </c>
    </row>
    <row r="1093" spans="2:3" x14ac:dyDescent="0.25">
      <c r="B1093" s="24" t="s">
        <v>685</v>
      </c>
      <c r="C1093" s="24" t="s">
        <v>1695</v>
      </c>
    </row>
    <row r="1094" spans="2:3" x14ac:dyDescent="0.25">
      <c r="B1094" s="24" t="s">
        <v>685</v>
      </c>
      <c r="C1094" s="24" t="s">
        <v>1696</v>
      </c>
    </row>
    <row r="1095" spans="2:3" x14ac:dyDescent="0.25">
      <c r="B1095" s="24" t="s">
        <v>685</v>
      </c>
      <c r="C1095" s="24" t="s">
        <v>1697</v>
      </c>
    </row>
    <row r="1096" spans="2:3" x14ac:dyDescent="0.25">
      <c r="B1096" s="24" t="s">
        <v>685</v>
      </c>
      <c r="C1096" s="24" t="s">
        <v>1698</v>
      </c>
    </row>
    <row r="1097" spans="2:3" x14ac:dyDescent="0.25">
      <c r="B1097" s="24" t="s">
        <v>685</v>
      </c>
      <c r="C1097" s="24" t="s">
        <v>1699</v>
      </c>
    </row>
    <row r="1098" spans="2:3" x14ac:dyDescent="0.25">
      <c r="B1098" s="24" t="s">
        <v>685</v>
      </c>
      <c r="C1098" s="24" t="s">
        <v>1700</v>
      </c>
    </row>
    <row r="1099" spans="2:3" x14ac:dyDescent="0.25">
      <c r="B1099" s="24" t="s">
        <v>685</v>
      </c>
      <c r="C1099" s="24" t="s">
        <v>1701</v>
      </c>
    </row>
    <row r="1100" spans="2:3" x14ac:dyDescent="0.25">
      <c r="B1100" s="24" t="s">
        <v>685</v>
      </c>
      <c r="C1100" s="24" t="s">
        <v>1702</v>
      </c>
    </row>
    <row r="1101" spans="2:3" x14ac:dyDescent="0.25">
      <c r="B1101" s="24" t="s">
        <v>685</v>
      </c>
      <c r="C1101" s="24" t="s">
        <v>1703</v>
      </c>
    </row>
    <row r="1102" spans="2:3" x14ac:dyDescent="0.25">
      <c r="B1102" s="24" t="s">
        <v>685</v>
      </c>
      <c r="C1102" s="24" t="s">
        <v>1704</v>
      </c>
    </row>
    <row r="1103" spans="2:3" x14ac:dyDescent="0.25">
      <c r="B1103" s="24" t="s">
        <v>685</v>
      </c>
      <c r="C1103" s="24" t="s">
        <v>1705</v>
      </c>
    </row>
    <row r="1104" spans="2:3" x14ac:dyDescent="0.25">
      <c r="B1104" s="24" t="s">
        <v>685</v>
      </c>
      <c r="C1104" s="24" t="s">
        <v>887</v>
      </c>
    </row>
    <row r="1105" spans="2:3" x14ac:dyDescent="0.25">
      <c r="B1105" s="24" t="s">
        <v>685</v>
      </c>
      <c r="C1105" s="24" t="s">
        <v>1706</v>
      </c>
    </row>
    <row r="1106" spans="2:3" x14ac:dyDescent="0.25">
      <c r="B1106" s="24" t="s">
        <v>685</v>
      </c>
      <c r="C1106" s="24" t="s">
        <v>686</v>
      </c>
    </row>
    <row r="1107" spans="2:3" x14ac:dyDescent="0.25">
      <c r="B1107" s="24" t="s">
        <v>685</v>
      </c>
      <c r="C1107" s="24" t="s">
        <v>1707</v>
      </c>
    </row>
    <row r="1108" spans="2:3" x14ac:dyDescent="0.25">
      <c r="B1108" s="24" t="s">
        <v>685</v>
      </c>
      <c r="C1108" s="24" t="s">
        <v>688</v>
      </c>
    </row>
    <row r="1109" spans="2:3" x14ac:dyDescent="0.25">
      <c r="B1109" s="24" t="s">
        <v>685</v>
      </c>
      <c r="C1109" s="24" t="s">
        <v>1708</v>
      </c>
    </row>
    <row r="1110" spans="2:3" x14ac:dyDescent="0.25">
      <c r="B1110" s="24" t="s">
        <v>685</v>
      </c>
      <c r="C1110" s="24" t="s">
        <v>1709</v>
      </c>
    </row>
    <row r="1111" spans="2:3" x14ac:dyDescent="0.25">
      <c r="B1111" s="24" t="s">
        <v>685</v>
      </c>
      <c r="C1111" s="24" t="s">
        <v>690</v>
      </c>
    </row>
    <row r="1112" spans="2:3" x14ac:dyDescent="0.25">
      <c r="B1112" s="24" t="s">
        <v>685</v>
      </c>
      <c r="C1112" s="24" t="s">
        <v>581</v>
      </c>
    </row>
    <row r="1113" spans="2:3" x14ac:dyDescent="0.25">
      <c r="B1113" s="24" t="s">
        <v>685</v>
      </c>
      <c r="C1113" s="24" t="s">
        <v>1710</v>
      </c>
    </row>
    <row r="1114" spans="2:3" x14ac:dyDescent="0.25">
      <c r="B1114" s="24" t="s">
        <v>685</v>
      </c>
      <c r="C1114" s="24" t="s">
        <v>1711</v>
      </c>
    </row>
    <row r="1115" spans="2:3" x14ac:dyDescent="0.25">
      <c r="B1115" s="24" t="s">
        <v>685</v>
      </c>
      <c r="C1115" s="24" t="s">
        <v>889</v>
      </c>
    </row>
    <row r="1116" spans="2:3" x14ac:dyDescent="0.25">
      <c r="B1116" s="24" t="s">
        <v>685</v>
      </c>
      <c r="C1116" s="24" t="s">
        <v>692</v>
      </c>
    </row>
    <row r="1117" spans="2:3" x14ac:dyDescent="0.25">
      <c r="B1117" s="24" t="s">
        <v>685</v>
      </c>
      <c r="C1117" s="24" t="s">
        <v>892</v>
      </c>
    </row>
    <row r="1118" spans="2:3" x14ac:dyDescent="0.25">
      <c r="B1118" s="24" t="s">
        <v>694</v>
      </c>
      <c r="C1118" s="24" t="s">
        <v>1712</v>
      </c>
    </row>
    <row r="1119" spans="2:3" x14ac:dyDescent="0.25">
      <c r="B1119" s="24" t="s">
        <v>694</v>
      </c>
      <c r="C1119" s="24" t="s">
        <v>1713</v>
      </c>
    </row>
    <row r="1120" spans="2:3" x14ac:dyDescent="0.25">
      <c r="B1120" s="24" t="s">
        <v>694</v>
      </c>
      <c r="C1120" s="24" t="s">
        <v>1714</v>
      </c>
    </row>
    <row r="1121" spans="2:3" x14ac:dyDescent="0.25">
      <c r="B1121" s="24" t="s">
        <v>694</v>
      </c>
      <c r="C1121" s="24" t="s">
        <v>1715</v>
      </c>
    </row>
    <row r="1122" spans="2:3" x14ac:dyDescent="0.25">
      <c r="B1122" s="24" t="s">
        <v>694</v>
      </c>
      <c r="C1122" s="24" t="s">
        <v>1716</v>
      </c>
    </row>
    <row r="1123" spans="2:3" x14ac:dyDescent="0.25">
      <c r="B1123" s="24" t="s">
        <v>694</v>
      </c>
      <c r="C1123" s="24" t="s">
        <v>1717</v>
      </c>
    </row>
    <row r="1124" spans="2:3" x14ac:dyDescent="0.25">
      <c r="B1124" s="24" t="s">
        <v>694</v>
      </c>
      <c r="C1124" s="24" t="s">
        <v>1718</v>
      </c>
    </row>
    <row r="1125" spans="2:3" x14ac:dyDescent="0.25">
      <c r="B1125" s="24" t="s">
        <v>694</v>
      </c>
      <c r="C1125" s="24" t="s">
        <v>1719</v>
      </c>
    </row>
    <row r="1126" spans="2:3" x14ac:dyDescent="0.25">
      <c r="B1126" s="24" t="s">
        <v>694</v>
      </c>
      <c r="C1126" s="24" t="s">
        <v>1720</v>
      </c>
    </row>
    <row r="1127" spans="2:3" x14ac:dyDescent="0.25">
      <c r="B1127" s="24" t="s">
        <v>694</v>
      </c>
      <c r="C1127" s="24" t="s">
        <v>1721</v>
      </c>
    </row>
    <row r="1128" spans="2:3" x14ac:dyDescent="0.25">
      <c r="B1128" s="24" t="s">
        <v>694</v>
      </c>
      <c r="C1128" s="24" t="s">
        <v>1722</v>
      </c>
    </row>
    <row r="1129" spans="2:3" x14ac:dyDescent="0.25">
      <c r="B1129" s="24" t="s">
        <v>694</v>
      </c>
      <c r="C1129" s="24" t="s">
        <v>1723</v>
      </c>
    </row>
    <row r="1130" spans="2:3" x14ac:dyDescent="0.25">
      <c r="B1130" s="24" t="s">
        <v>694</v>
      </c>
      <c r="C1130" s="24" t="s">
        <v>1724</v>
      </c>
    </row>
    <row r="1131" spans="2:3" x14ac:dyDescent="0.25">
      <c r="B1131" s="24" t="s">
        <v>694</v>
      </c>
      <c r="C1131" s="24" t="s">
        <v>1725</v>
      </c>
    </row>
    <row r="1132" spans="2:3" x14ac:dyDescent="0.25">
      <c r="B1132" s="24" t="s">
        <v>694</v>
      </c>
      <c r="C1132" s="24" t="s">
        <v>695</v>
      </c>
    </row>
    <row r="1133" spans="2:3" x14ac:dyDescent="0.25">
      <c r="B1133" s="24" t="s">
        <v>694</v>
      </c>
      <c r="C1133" s="24" t="s">
        <v>1726</v>
      </c>
    </row>
    <row r="1134" spans="2:3" x14ac:dyDescent="0.25">
      <c r="B1134" s="24" t="s">
        <v>694</v>
      </c>
      <c r="C1134" s="24" t="s">
        <v>1727</v>
      </c>
    </row>
    <row r="1135" spans="2:3" x14ac:dyDescent="0.25">
      <c r="B1135" s="24" t="s">
        <v>694</v>
      </c>
      <c r="C1135" s="24" t="s">
        <v>537</v>
      </c>
    </row>
    <row r="1136" spans="2:3" x14ac:dyDescent="0.25">
      <c r="B1136" s="24" t="s">
        <v>694</v>
      </c>
      <c r="C1136" s="24" t="s">
        <v>1728</v>
      </c>
    </row>
    <row r="1137" spans="2:3" x14ac:dyDescent="0.25">
      <c r="B1137" s="24" t="s">
        <v>694</v>
      </c>
      <c r="C1137" s="24" t="s">
        <v>1729</v>
      </c>
    </row>
    <row r="1138" spans="2:3" x14ac:dyDescent="0.25">
      <c r="B1138" s="24" t="s">
        <v>694</v>
      </c>
      <c r="C1138" s="24" t="s">
        <v>646</v>
      </c>
    </row>
    <row r="1139" spans="2:3" x14ac:dyDescent="0.25">
      <c r="B1139" s="24" t="s">
        <v>694</v>
      </c>
      <c r="C1139" s="24" t="s">
        <v>698</v>
      </c>
    </row>
    <row r="1140" spans="2:3" x14ac:dyDescent="0.25">
      <c r="B1140" s="24" t="s">
        <v>694</v>
      </c>
      <c r="C1140" s="24" t="s">
        <v>700</v>
      </c>
    </row>
    <row r="1141" spans="2:3" x14ac:dyDescent="0.25">
      <c r="B1141" s="24" t="s">
        <v>694</v>
      </c>
      <c r="C1141" s="24" t="s">
        <v>702</v>
      </c>
    </row>
    <row r="1142" spans="2:3" x14ac:dyDescent="0.25">
      <c r="B1142" s="24" t="s">
        <v>694</v>
      </c>
      <c r="C1142" s="24" t="s">
        <v>704</v>
      </c>
    </row>
    <row r="1143" spans="2:3" x14ac:dyDescent="0.25">
      <c r="B1143" s="24" t="s">
        <v>694</v>
      </c>
      <c r="C1143" s="24" t="s">
        <v>706</v>
      </c>
    </row>
    <row r="1144" spans="2:3" x14ac:dyDescent="0.25">
      <c r="B1144" s="24" t="s">
        <v>694</v>
      </c>
      <c r="C1144" s="24" t="s">
        <v>708</v>
      </c>
    </row>
    <row r="1145" spans="2:3" x14ac:dyDescent="0.25">
      <c r="B1145" s="24" t="s">
        <v>694</v>
      </c>
      <c r="C1145" s="24" t="s">
        <v>710</v>
      </c>
    </row>
    <row r="1146" spans="2:3" x14ac:dyDescent="0.25">
      <c r="B1146" s="24" t="s">
        <v>694</v>
      </c>
      <c r="C1146" s="24" t="s">
        <v>895</v>
      </c>
    </row>
    <row r="1147" spans="2:3" x14ac:dyDescent="0.25">
      <c r="B1147" s="24" t="s">
        <v>713</v>
      </c>
      <c r="C1147" s="24" t="s">
        <v>1730</v>
      </c>
    </row>
    <row r="1148" spans="2:3" x14ac:dyDescent="0.25">
      <c r="B1148" s="24" t="s">
        <v>713</v>
      </c>
      <c r="C1148" s="24" t="s">
        <v>1731</v>
      </c>
    </row>
    <row r="1149" spans="2:3" x14ac:dyDescent="0.25">
      <c r="B1149" s="24" t="s">
        <v>713</v>
      </c>
      <c r="C1149" s="24" t="s">
        <v>1732</v>
      </c>
    </row>
    <row r="1150" spans="2:3" x14ac:dyDescent="0.25">
      <c r="B1150" s="24" t="s">
        <v>713</v>
      </c>
      <c r="C1150" s="24" t="s">
        <v>1733</v>
      </c>
    </row>
    <row r="1151" spans="2:3" x14ac:dyDescent="0.25">
      <c r="B1151" s="24" t="s">
        <v>713</v>
      </c>
      <c r="C1151" s="24" t="s">
        <v>1734</v>
      </c>
    </row>
    <row r="1152" spans="2:3" x14ac:dyDescent="0.25">
      <c r="B1152" s="24" t="s">
        <v>713</v>
      </c>
      <c r="C1152" s="24" t="s">
        <v>1735</v>
      </c>
    </row>
    <row r="1153" spans="1:4" x14ac:dyDescent="0.25">
      <c r="B1153" s="24" t="s">
        <v>713</v>
      </c>
      <c r="C1153" s="24" t="s">
        <v>1736</v>
      </c>
    </row>
    <row r="1154" spans="1:4" x14ac:dyDescent="0.25">
      <c r="B1154" s="24" t="s">
        <v>713</v>
      </c>
      <c r="C1154" s="24" t="s">
        <v>1737</v>
      </c>
    </row>
    <row r="1155" spans="1:4" x14ac:dyDescent="0.25">
      <c r="B1155" s="24" t="s">
        <v>713</v>
      </c>
      <c r="C1155" s="24" t="s">
        <v>1738</v>
      </c>
    </row>
    <row r="1156" spans="1:4" x14ac:dyDescent="0.25">
      <c r="B1156" s="24" t="s">
        <v>713</v>
      </c>
      <c r="C1156" s="24" t="s">
        <v>1739</v>
      </c>
    </row>
    <row r="1157" spans="1:4" x14ac:dyDescent="0.25">
      <c r="B1157" s="24" t="s">
        <v>713</v>
      </c>
      <c r="C1157" s="24" t="s">
        <v>1740</v>
      </c>
    </row>
    <row r="1158" spans="1:4" x14ac:dyDescent="0.25">
      <c r="B1158" s="24" t="s">
        <v>713</v>
      </c>
      <c r="C1158" s="24" t="s">
        <v>1741</v>
      </c>
    </row>
    <row r="1159" spans="1:4" x14ac:dyDescent="0.25">
      <c r="B1159" s="24" t="s">
        <v>713</v>
      </c>
      <c r="C1159" s="24" t="s">
        <v>714</v>
      </c>
    </row>
    <row r="1160" spans="1:4" x14ac:dyDescent="0.25">
      <c r="B1160" s="24" t="s">
        <v>713</v>
      </c>
      <c r="C1160" s="24" t="s">
        <v>716</v>
      </c>
    </row>
    <row r="1161" spans="1:4" x14ac:dyDescent="0.25">
      <c r="B1161" s="24" t="s">
        <v>713</v>
      </c>
      <c r="C1161" s="24" t="s">
        <v>718</v>
      </c>
    </row>
    <row r="1162" spans="1:4" x14ac:dyDescent="0.25">
      <c r="B1162" s="24" t="s">
        <v>713</v>
      </c>
      <c r="C1162" s="24" t="s">
        <v>720</v>
      </c>
    </row>
    <row r="1163" spans="1:4" x14ac:dyDescent="0.25">
      <c r="B1163" s="24" t="s">
        <v>713</v>
      </c>
      <c r="C1163" s="24" t="s">
        <v>722</v>
      </c>
    </row>
    <row r="1164" spans="1:4" x14ac:dyDescent="0.25">
      <c r="B1164" s="24" t="s">
        <v>713</v>
      </c>
      <c r="C1164" s="24" t="s">
        <v>724</v>
      </c>
    </row>
    <row r="1165" spans="1:4" x14ac:dyDescent="0.25">
      <c r="B1165" s="24" t="s">
        <v>713</v>
      </c>
      <c r="C1165" s="24" t="s">
        <v>727</v>
      </c>
    </row>
    <row r="1166" spans="1:4" x14ac:dyDescent="0.25">
      <c r="B1166" s="24" t="s">
        <v>730</v>
      </c>
      <c r="C1166" s="20" t="s">
        <v>1742</v>
      </c>
      <c r="D1166" s="20" t="s">
        <v>1743</v>
      </c>
    </row>
    <row r="1167" spans="1:4" s="20" customFormat="1" x14ac:dyDescent="0.25">
      <c r="A1167" s="23"/>
      <c r="B1167" s="24" t="s">
        <v>730</v>
      </c>
      <c r="C1167" s="20" t="s">
        <v>1744</v>
      </c>
      <c r="D1167" s="20" t="s">
        <v>1745</v>
      </c>
    </row>
    <row r="1168" spans="1:4" s="20" customFormat="1" x14ac:dyDescent="0.25">
      <c r="A1168" s="23"/>
      <c r="B1168" s="24" t="s">
        <v>730</v>
      </c>
      <c r="C1168" s="20" t="s">
        <v>1746</v>
      </c>
      <c r="D1168" s="20" t="s">
        <v>1747</v>
      </c>
    </row>
    <row r="1169" spans="1:4" s="20" customFormat="1" x14ac:dyDescent="0.25">
      <c r="A1169" s="23"/>
      <c r="B1169" s="24" t="s">
        <v>730</v>
      </c>
      <c r="C1169" s="20" t="s">
        <v>1748</v>
      </c>
      <c r="D1169" s="20" t="s">
        <v>1749</v>
      </c>
    </row>
    <row r="1170" spans="1:4" s="20" customFormat="1" x14ac:dyDescent="0.25">
      <c r="A1170" s="23"/>
      <c r="B1170" s="24" t="s">
        <v>730</v>
      </c>
      <c r="C1170" s="20" t="s">
        <v>1750</v>
      </c>
      <c r="D1170" s="20" t="s">
        <v>1751</v>
      </c>
    </row>
    <row r="1171" spans="1:4" s="20" customFormat="1" x14ac:dyDescent="0.25">
      <c r="A1171" s="23"/>
      <c r="B1171" s="24" t="s">
        <v>730</v>
      </c>
      <c r="C1171" s="20" t="s">
        <v>1752</v>
      </c>
      <c r="D1171" s="20" t="s">
        <v>1753</v>
      </c>
    </row>
    <row r="1172" spans="1:4" s="20" customFormat="1" x14ac:dyDescent="0.25">
      <c r="A1172" s="23"/>
      <c r="B1172" s="24" t="s">
        <v>730</v>
      </c>
      <c r="C1172" s="20" t="s">
        <v>1754</v>
      </c>
      <c r="D1172" s="20" t="s">
        <v>1755</v>
      </c>
    </row>
    <row r="1173" spans="1:4" s="20" customFormat="1" x14ac:dyDescent="0.25">
      <c r="A1173" s="23"/>
      <c r="B1173" s="24" t="s">
        <v>730</v>
      </c>
      <c r="C1173" s="20" t="s">
        <v>1756</v>
      </c>
      <c r="D1173" s="20" t="s">
        <v>1757</v>
      </c>
    </row>
    <row r="1174" spans="1:4" s="20" customFormat="1" x14ac:dyDescent="0.25">
      <c r="A1174" s="23"/>
      <c r="B1174" s="24" t="s">
        <v>730</v>
      </c>
      <c r="C1174" s="20" t="s">
        <v>1758</v>
      </c>
      <c r="D1174" s="20" t="s">
        <v>1759</v>
      </c>
    </row>
    <row r="1175" spans="1:4" s="20" customFormat="1" x14ac:dyDescent="0.25">
      <c r="A1175" s="23"/>
      <c r="B1175" s="24" t="s">
        <v>730</v>
      </c>
      <c r="C1175" s="20" t="s">
        <v>1760</v>
      </c>
      <c r="D1175" s="20" t="s">
        <v>1761</v>
      </c>
    </row>
    <row r="1176" spans="1:4" s="20" customFormat="1" x14ac:dyDescent="0.25">
      <c r="A1176" s="23"/>
      <c r="B1176" s="24" t="s">
        <v>730</v>
      </c>
      <c r="C1176" s="20" t="s">
        <v>1762</v>
      </c>
      <c r="D1176" s="20" t="s">
        <v>1763</v>
      </c>
    </row>
    <row r="1177" spans="1:4" x14ac:dyDescent="0.25">
      <c r="B1177" s="24" t="s">
        <v>730</v>
      </c>
      <c r="C1177" s="24" t="s">
        <v>1764</v>
      </c>
    </row>
    <row r="1178" spans="1:4" x14ac:dyDescent="0.25">
      <c r="B1178" s="24" t="s">
        <v>730</v>
      </c>
      <c r="C1178" s="24" t="s">
        <v>1765</v>
      </c>
    </row>
    <row r="1179" spans="1:4" x14ac:dyDescent="0.25">
      <c r="B1179" s="24" t="s">
        <v>730</v>
      </c>
      <c r="C1179" s="24" t="s">
        <v>1766</v>
      </c>
    </row>
    <row r="1180" spans="1:4" x14ac:dyDescent="0.25">
      <c r="B1180" s="24" t="s">
        <v>730</v>
      </c>
      <c r="C1180" s="24" t="s">
        <v>1767</v>
      </c>
    </row>
    <row r="1181" spans="1:4" x14ac:dyDescent="0.25">
      <c r="B1181" s="24" t="s">
        <v>730</v>
      </c>
      <c r="C1181" s="24" t="s">
        <v>1768</v>
      </c>
    </row>
    <row r="1182" spans="1:4" x14ac:dyDescent="0.25">
      <c r="B1182" s="24" t="s">
        <v>730</v>
      </c>
      <c r="C1182" s="24" t="s">
        <v>1769</v>
      </c>
    </row>
    <row r="1183" spans="1:4" x14ac:dyDescent="0.25">
      <c r="B1183" s="24" t="s">
        <v>730</v>
      </c>
      <c r="C1183" s="24" t="s">
        <v>1770</v>
      </c>
    </row>
    <row r="1184" spans="1:4" x14ac:dyDescent="0.25">
      <c r="B1184" s="24" t="s">
        <v>730</v>
      </c>
      <c r="C1184" s="24" t="s">
        <v>1771</v>
      </c>
    </row>
    <row r="1185" spans="2:3" x14ac:dyDescent="0.25">
      <c r="B1185" s="24" t="s">
        <v>730</v>
      </c>
      <c r="C1185" s="24" t="s">
        <v>1772</v>
      </c>
    </row>
    <row r="1186" spans="2:3" x14ac:dyDescent="0.25">
      <c r="B1186" s="24" t="s">
        <v>730</v>
      </c>
      <c r="C1186" s="24" t="s">
        <v>1773</v>
      </c>
    </row>
    <row r="1187" spans="2:3" x14ac:dyDescent="0.25">
      <c r="B1187" s="24" t="s">
        <v>730</v>
      </c>
      <c r="C1187" s="24" t="s">
        <v>1774</v>
      </c>
    </row>
    <row r="1188" spans="2:3" x14ac:dyDescent="0.25">
      <c r="B1188" s="24" t="s">
        <v>730</v>
      </c>
      <c r="C1188" s="24" t="s">
        <v>1775</v>
      </c>
    </row>
    <row r="1189" spans="2:3" x14ac:dyDescent="0.25">
      <c r="B1189" s="24" t="s">
        <v>730</v>
      </c>
      <c r="C1189" s="24" t="s">
        <v>731</v>
      </c>
    </row>
    <row r="1190" spans="2:3" x14ac:dyDescent="0.25">
      <c r="B1190" s="24" t="s">
        <v>730</v>
      </c>
      <c r="C1190" s="24" t="s">
        <v>1776</v>
      </c>
    </row>
    <row r="1191" spans="2:3" x14ac:dyDescent="0.25">
      <c r="B1191" s="24" t="s">
        <v>730</v>
      </c>
      <c r="C1191" s="24" t="s">
        <v>733</v>
      </c>
    </row>
    <row r="1192" spans="2:3" x14ac:dyDescent="0.25">
      <c r="B1192" s="24" t="s">
        <v>730</v>
      </c>
      <c r="C1192" s="24" t="s">
        <v>1777</v>
      </c>
    </row>
    <row r="1193" spans="2:3" x14ac:dyDescent="0.25">
      <c r="B1193" s="24" t="s">
        <v>730</v>
      </c>
      <c r="C1193" s="24" t="s">
        <v>735</v>
      </c>
    </row>
    <row r="1194" spans="2:3" x14ac:dyDescent="0.25">
      <c r="B1194" s="24" t="s">
        <v>730</v>
      </c>
      <c r="C1194" s="24" t="s">
        <v>737</v>
      </c>
    </row>
    <row r="1195" spans="2:3" x14ac:dyDescent="0.25">
      <c r="B1195" s="24" t="s">
        <v>730</v>
      </c>
      <c r="C1195" s="24" t="s">
        <v>897</v>
      </c>
    </row>
    <row r="1196" spans="2:3" x14ac:dyDescent="0.25">
      <c r="B1196" s="24" t="s">
        <v>730</v>
      </c>
      <c r="C1196" s="24" t="s">
        <v>900</v>
      </c>
    </row>
    <row r="1197" spans="2:3" x14ac:dyDescent="0.25">
      <c r="B1197" s="24" t="s">
        <v>730</v>
      </c>
      <c r="C1197" s="24" t="s">
        <v>740</v>
      </c>
    </row>
    <row r="1198" spans="2:3" x14ac:dyDescent="0.25">
      <c r="B1198" s="24" t="s">
        <v>730</v>
      </c>
      <c r="C1198" s="24" t="s">
        <v>902</v>
      </c>
    </row>
    <row r="1199" spans="2:3" x14ac:dyDescent="0.25">
      <c r="B1199" s="24" t="s">
        <v>730</v>
      </c>
      <c r="C1199" s="24" t="s">
        <v>904</v>
      </c>
    </row>
    <row r="1200" spans="2:3" x14ac:dyDescent="0.25">
      <c r="B1200" s="24" t="s">
        <v>730</v>
      </c>
      <c r="C1200" s="24" t="s">
        <v>742</v>
      </c>
    </row>
    <row r="1201" spans="1:4" x14ac:dyDescent="0.25">
      <c r="B1201" s="24" t="s">
        <v>730</v>
      </c>
      <c r="C1201" s="24" t="s">
        <v>1778</v>
      </c>
    </row>
    <row r="1202" spans="1:4" x14ac:dyDescent="0.25">
      <c r="B1202" s="24" t="s">
        <v>744</v>
      </c>
      <c r="C1202" s="20" t="s">
        <v>1779</v>
      </c>
      <c r="D1202" s="20" t="s">
        <v>1780</v>
      </c>
    </row>
    <row r="1203" spans="1:4" s="20" customFormat="1" x14ac:dyDescent="0.25">
      <c r="A1203" s="23"/>
      <c r="B1203" s="24" t="s">
        <v>744</v>
      </c>
      <c r="C1203" s="20" t="s">
        <v>1781</v>
      </c>
      <c r="D1203" s="20" t="s">
        <v>1782</v>
      </c>
    </row>
    <row r="1204" spans="1:4" s="20" customFormat="1" x14ac:dyDescent="0.25">
      <c r="A1204" s="23"/>
      <c r="B1204" s="24" t="s">
        <v>744</v>
      </c>
      <c r="C1204" s="20" t="s">
        <v>1783</v>
      </c>
      <c r="D1204" s="20" t="s">
        <v>1784</v>
      </c>
    </row>
    <row r="1205" spans="1:4" s="20" customFormat="1" x14ac:dyDescent="0.25">
      <c r="A1205" s="23"/>
      <c r="B1205" s="24" t="s">
        <v>744</v>
      </c>
      <c r="C1205" s="20" t="s">
        <v>1785</v>
      </c>
      <c r="D1205" s="20" t="s">
        <v>1786</v>
      </c>
    </row>
    <row r="1206" spans="1:4" s="20" customFormat="1" x14ac:dyDescent="0.25">
      <c r="A1206" s="23"/>
      <c r="B1206" s="24" t="s">
        <v>744</v>
      </c>
      <c r="C1206" s="20" t="s">
        <v>1787</v>
      </c>
      <c r="D1206" s="20" t="s">
        <v>1788</v>
      </c>
    </row>
    <row r="1207" spans="1:4" s="20" customFormat="1" x14ac:dyDescent="0.25">
      <c r="A1207" s="23"/>
      <c r="B1207" s="24" t="s">
        <v>744</v>
      </c>
      <c r="C1207" s="20" t="s">
        <v>1789</v>
      </c>
      <c r="D1207" s="20" t="s">
        <v>1790</v>
      </c>
    </row>
    <row r="1208" spans="1:4" s="20" customFormat="1" x14ac:dyDescent="0.25">
      <c r="A1208" s="23"/>
      <c r="B1208" s="24" t="s">
        <v>744</v>
      </c>
      <c r="C1208" s="20" t="s">
        <v>1791</v>
      </c>
      <c r="D1208" s="20" t="s">
        <v>1792</v>
      </c>
    </row>
    <row r="1209" spans="1:4" s="20" customFormat="1" x14ac:dyDescent="0.25">
      <c r="A1209" s="23"/>
      <c r="B1209" s="24" t="s">
        <v>744</v>
      </c>
      <c r="C1209" s="20" t="s">
        <v>1793</v>
      </c>
      <c r="D1209" s="20" t="s">
        <v>1794</v>
      </c>
    </row>
    <row r="1210" spans="1:4" s="20" customFormat="1" x14ac:dyDescent="0.25">
      <c r="A1210" s="23"/>
      <c r="B1210" s="24" t="s">
        <v>744</v>
      </c>
      <c r="C1210" s="20" t="s">
        <v>1795</v>
      </c>
      <c r="D1210" s="20" t="s">
        <v>1796</v>
      </c>
    </row>
    <row r="1211" spans="1:4" s="20" customFormat="1" x14ac:dyDescent="0.25">
      <c r="A1211" s="23"/>
      <c r="B1211" s="24" t="s">
        <v>744</v>
      </c>
      <c r="C1211" s="20" t="s">
        <v>1797</v>
      </c>
      <c r="D1211" s="20" t="s">
        <v>1798</v>
      </c>
    </row>
    <row r="1212" spans="1:4" s="20" customFormat="1" x14ac:dyDescent="0.25">
      <c r="A1212" s="23"/>
      <c r="B1212" s="24" t="s">
        <v>744</v>
      </c>
      <c r="C1212" s="20" t="s">
        <v>1799</v>
      </c>
      <c r="D1212" s="20" t="s">
        <v>1800</v>
      </c>
    </row>
    <row r="1213" spans="1:4" s="20" customFormat="1" x14ac:dyDescent="0.25">
      <c r="A1213" s="23"/>
      <c r="B1213" s="24" t="s">
        <v>744</v>
      </c>
      <c r="C1213" s="20" t="s">
        <v>1801</v>
      </c>
      <c r="D1213" s="20" t="s">
        <v>1802</v>
      </c>
    </row>
    <row r="1214" spans="1:4" s="20" customFormat="1" x14ac:dyDescent="0.25">
      <c r="A1214" s="23"/>
      <c r="B1214" s="24" t="s">
        <v>744</v>
      </c>
      <c r="C1214" s="20" t="s">
        <v>1803</v>
      </c>
      <c r="D1214" s="20" t="s">
        <v>1804</v>
      </c>
    </row>
    <row r="1215" spans="1:4" s="20" customFormat="1" x14ac:dyDescent="0.25">
      <c r="A1215" s="23"/>
      <c r="B1215" s="24" t="s">
        <v>744</v>
      </c>
      <c r="C1215" s="20" t="s">
        <v>1805</v>
      </c>
      <c r="D1215" s="20" t="s">
        <v>1806</v>
      </c>
    </row>
    <row r="1216" spans="1:4" s="20" customFormat="1" x14ac:dyDescent="0.25">
      <c r="A1216" s="23"/>
      <c r="B1216" s="24" t="s">
        <v>744</v>
      </c>
      <c r="C1216" s="20" t="s">
        <v>1807</v>
      </c>
      <c r="D1216" s="20" t="s">
        <v>1808</v>
      </c>
    </row>
    <row r="1217" spans="1:4" s="20" customFormat="1" x14ac:dyDescent="0.25">
      <c r="A1217" s="23"/>
      <c r="B1217" s="24" t="s">
        <v>744</v>
      </c>
      <c r="C1217" s="20" t="s">
        <v>1809</v>
      </c>
      <c r="D1217" s="20" t="s">
        <v>1810</v>
      </c>
    </row>
    <row r="1218" spans="1:4" s="20" customFormat="1" x14ac:dyDescent="0.25">
      <c r="A1218" s="23"/>
      <c r="B1218" s="24" t="s">
        <v>744</v>
      </c>
      <c r="C1218" s="20" t="s">
        <v>1811</v>
      </c>
      <c r="D1218" s="20" t="s">
        <v>1812</v>
      </c>
    </row>
    <row r="1219" spans="1:4" s="20" customFormat="1" x14ac:dyDescent="0.25">
      <c r="A1219" s="23"/>
      <c r="B1219" s="24" t="s">
        <v>744</v>
      </c>
      <c r="C1219" s="20" t="s">
        <v>1813</v>
      </c>
      <c r="D1219" s="20" t="s">
        <v>1814</v>
      </c>
    </row>
    <row r="1220" spans="1:4" s="20" customFormat="1" x14ac:dyDescent="0.25">
      <c r="A1220" s="23"/>
      <c r="B1220" s="24" t="s">
        <v>744</v>
      </c>
      <c r="C1220" s="20" t="s">
        <v>1815</v>
      </c>
      <c r="D1220" s="20" t="s">
        <v>1816</v>
      </c>
    </row>
    <row r="1221" spans="1:4" s="20" customFormat="1" x14ac:dyDescent="0.25">
      <c r="A1221" s="23"/>
      <c r="B1221" s="24" t="s">
        <v>744</v>
      </c>
      <c r="C1221" s="20" t="s">
        <v>1817</v>
      </c>
      <c r="D1221" s="20" t="s">
        <v>1818</v>
      </c>
    </row>
    <row r="1222" spans="1:4" s="20" customFormat="1" x14ac:dyDescent="0.25">
      <c r="A1222" s="23"/>
      <c r="B1222" s="24" t="s">
        <v>744</v>
      </c>
      <c r="C1222" s="20" t="s">
        <v>1819</v>
      </c>
      <c r="D1222" s="20" t="s">
        <v>1820</v>
      </c>
    </row>
    <row r="1223" spans="1:4" s="20" customFormat="1" x14ac:dyDescent="0.25">
      <c r="A1223" s="23"/>
      <c r="B1223" s="24" t="s">
        <v>744</v>
      </c>
      <c r="C1223" s="20" t="s">
        <v>1821</v>
      </c>
      <c r="D1223" s="20" t="s">
        <v>1822</v>
      </c>
    </row>
    <row r="1224" spans="1:4" s="20" customFormat="1" x14ac:dyDescent="0.25">
      <c r="A1224" s="23"/>
      <c r="B1224" s="24" t="s">
        <v>744</v>
      </c>
      <c r="C1224" s="20" t="s">
        <v>1823</v>
      </c>
      <c r="D1224" s="20" t="s">
        <v>1824</v>
      </c>
    </row>
    <row r="1225" spans="1:4" s="20" customFormat="1" x14ac:dyDescent="0.25">
      <c r="A1225" s="23"/>
      <c r="B1225" s="24" t="s">
        <v>744</v>
      </c>
      <c r="C1225" s="20" t="s">
        <v>1825</v>
      </c>
      <c r="D1225" s="20" t="s">
        <v>1826</v>
      </c>
    </row>
    <row r="1226" spans="1:4" x14ac:dyDescent="0.25">
      <c r="B1226" s="24" t="s">
        <v>744</v>
      </c>
      <c r="C1226" s="20" t="s">
        <v>1827</v>
      </c>
      <c r="D1226" s="20" t="s">
        <v>1828</v>
      </c>
    </row>
    <row r="1227" spans="1:4" s="20" customFormat="1" x14ac:dyDescent="0.25">
      <c r="A1227" s="23"/>
      <c r="B1227" s="24" t="s">
        <v>744</v>
      </c>
      <c r="C1227" s="20" t="s">
        <v>1829</v>
      </c>
      <c r="D1227" s="20" t="s">
        <v>1830</v>
      </c>
    </row>
    <row r="1228" spans="1:4" s="20" customFormat="1" x14ac:dyDescent="0.25">
      <c r="A1228" s="23"/>
      <c r="B1228" s="24" t="s">
        <v>744</v>
      </c>
      <c r="C1228" s="20" t="s">
        <v>1831</v>
      </c>
      <c r="D1228" s="20" t="s">
        <v>1832</v>
      </c>
    </row>
    <row r="1229" spans="1:4" s="20" customFormat="1" x14ac:dyDescent="0.25">
      <c r="A1229" s="23"/>
      <c r="B1229" s="24" t="s">
        <v>744</v>
      </c>
      <c r="C1229" s="20" t="s">
        <v>1833</v>
      </c>
      <c r="D1229" s="20" t="s">
        <v>1834</v>
      </c>
    </row>
    <row r="1230" spans="1:4" s="20" customFormat="1" x14ac:dyDescent="0.25">
      <c r="A1230" s="23"/>
      <c r="B1230" s="24" t="s">
        <v>744</v>
      </c>
      <c r="C1230" s="20" t="s">
        <v>1835</v>
      </c>
      <c r="D1230" s="20" t="s">
        <v>1836</v>
      </c>
    </row>
    <row r="1231" spans="1:4" s="20" customFormat="1" x14ac:dyDescent="0.25">
      <c r="A1231" s="23"/>
      <c r="B1231" s="24" t="s">
        <v>744</v>
      </c>
      <c r="C1231" s="20" t="s">
        <v>1837</v>
      </c>
      <c r="D1231" s="20" t="s">
        <v>1838</v>
      </c>
    </row>
    <row r="1232" spans="1:4" s="20" customFormat="1" x14ac:dyDescent="0.25">
      <c r="A1232" s="23"/>
      <c r="B1232" s="24" t="s">
        <v>744</v>
      </c>
      <c r="C1232" s="20" t="s">
        <v>1839</v>
      </c>
      <c r="D1232" s="20" t="s">
        <v>1840</v>
      </c>
    </row>
    <row r="1233" spans="2:3" x14ac:dyDescent="0.25">
      <c r="B1233" s="24" t="s">
        <v>744</v>
      </c>
      <c r="C1233" s="24" t="s">
        <v>1841</v>
      </c>
    </row>
    <row r="1234" spans="2:3" x14ac:dyDescent="0.25">
      <c r="B1234" s="24" t="s">
        <v>744</v>
      </c>
      <c r="C1234" s="24" t="s">
        <v>1842</v>
      </c>
    </row>
    <row r="1235" spans="2:3" x14ac:dyDescent="0.25">
      <c r="B1235" s="24" t="s">
        <v>744</v>
      </c>
      <c r="C1235" s="24" t="s">
        <v>1843</v>
      </c>
    </row>
    <row r="1236" spans="2:3" x14ac:dyDescent="0.25">
      <c r="B1236" s="24" t="s">
        <v>744</v>
      </c>
      <c r="C1236" s="24" t="s">
        <v>1844</v>
      </c>
    </row>
    <row r="1237" spans="2:3" x14ac:dyDescent="0.25">
      <c r="B1237" s="24" t="s">
        <v>744</v>
      </c>
      <c r="C1237" s="24" t="s">
        <v>1845</v>
      </c>
    </row>
    <row r="1238" spans="2:3" x14ac:dyDescent="0.25">
      <c r="B1238" s="24" t="s">
        <v>744</v>
      </c>
      <c r="C1238" s="24" t="s">
        <v>1846</v>
      </c>
    </row>
    <row r="1239" spans="2:3" x14ac:dyDescent="0.25">
      <c r="B1239" s="24" t="s">
        <v>744</v>
      </c>
      <c r="C1239" s="24" t="s">
        <v>1847</v>
      </c>
    </row>
    <row r="1240" spans="2:3" x14ac:dyDescent="0.25">
      <c r="B1240" s="24" t="s">
        <v>744</v>
      </c>
      <c r="C1240" s="24" t="s">
        <v>1848</v>
      </c>
    </row>
    <row r="1241" spans="2:3" x14ac:dyDescent="0.25">
      <c r="B1241" s="24" t="s">
        <v>744</v>
      </c>
      <c r="C1241" s="24" t="s">
        <v>1849</v>
      </c>
    </row>
    <row r="1242" spans="2:3" x14ac:dyDescent="0.25">
      <c r="B1242" s="24" t="s">
        <v>744</v>
      </c>
      <c r="C1242" s="24" t="s">
        <v>1850</v>
      </c>
    </row>
    <row r="1243" spans="2:3" x14ac:dyDescent="0.25">
      <c r="B1243" s="24" t="s">
        <v>744</v>
      </c>
      <c r="C1243" s="24" t="s">
        <v>1851</v>
      </c>
    </row>
    <row r="1244" spans="2:3" x14ac:dyDescent="0.25">
      <c r="B1244" s="24" t="s">
        <v>744</v>
      </c>
      <c r="C1244" s="24" t="s">
        <v>1852</v>
      </c>
    </row>
    <row r="1245" spans="2:3" x14ac:dyDescent="0.25">
      <c r="B1245" s="24" t="s">
        <v>744</v>
      </c>
      <c r="C1245" s="24" t="s">
        <v>1853</v>
      </c>
    </row>
    <row r="1246" spans="2:3" x14ac:dyDescent="0.25">
      <c r="B1246" s="24" t="s">
        <v>744</v>
      </c>
      <c r="C1246" s="24" t="s">
        <v>1854</v>
      </c>
    </row>
    <row r="1247" spans="2:3" x14ac:dyDescent="0.25">
      <c r="B1247" s="24" t="s">
        <v>744</v>
      </c>
      <c r="C1247" s="24" t="s">
        <v>1855</v>
      </c>
    </row>
    <row r="1248" spans="2:3" x14ac:dyDescent="0.25">
      <c r="B1248" s="24" t="s">
        <v>744</v>
      </c>
      <c r="C1248" s="24" t="s">
        <v>1856</v>
      </c>
    </row>
    <row r="1249" spans="2:3" x14ac:dyDescent="0.25">
      <c r="B1249" s="24" t="s">
        <v>744</v>
      </c>
      <c r="C1249" s="24" t="s">
        <v>1857</v>
      </c>
    </row>
    <row r="1250" spans="2:3" x14ac:dyDescent="0.25">
      <c r="B1250" s="24" t="s">
        <v>744</v>
      </c>
      <c r="C1250" s="24" t="s">
        <v>1858</v>
      </c>
    </row>
    <row r="1251" spans="2:3" x14ac:dyDescent="0.25">
      <c r="B1251" s="24" t="s">
        <v>744</v>
      </c>
      <c r="C1251" s="24" t="s">
        <v>1859</v>
      </c>
    </row>
    <row r="1252" spans="2:3" x14ac:dyDescent="0.25">
      <c r="B1252" s="24" t="s">
        <v>744</v>
      </c>
      <c r="C1252" s="24" t="s">
        <v>1860</v>
      </c>
    </row>
    <row r="1253" spans="2:3" x14ac:dyDescent="0.25">
      <c r="B1253" s="24" t="s">
        <v>744</v>
      </c>
      <c r="C1253" s="24" t="s">
        <v>1861</v>
      </c>
    </row>
    <row r="1254" spans="2:3" x14ac:dyDescent="0.25">
      <c r="B1254" s="24" t="s">
        <v>744</v>
      </c>
      <c r="C1254" s="24" t="s">
        <v>1862</v>
      </c>
    </row>
    <row r="1255" spans="2:3" x14ac:dyDescent="0.25">
      <c r="B1255" s="24" t="s">
        <v>744</v>
      </c>
      <c r="C1255" s="24" t="s">
        <v>1863</v>
      </c>
    </row>
    <row r="1256" spans="2:3" x14ac:dyDescent="0.25">
      <c r="B1256" s="24" t="s">
        <v>744</v>
      </c>
      <c r="C1256" s="24" t="s">
        <v>1864</v>
      </c>
    </row>
    <row r="1257" spans="2:3" x14ac:dyDescent="0.25">
      <c r="B1257" s="24" t="s">
        <v>744</v>
      </c>
      <c r="C1257" s="24" t="s">
        <v>1865</v>
      </c>
    </row>
    <row r="1258" spans="2:3" x14ac:dyDescent="0.25">
      <c r="B1258" s="24" t="s">
        <v>744</v>
      </c>
      <c r="C1258" s="24" t="s">
        <v>1866</v>
      </c>
    </row>
    <row r="1259" spans="2:3" x14ac:dyDescent="0.25">
      <c r="B1259" s="24" t="s">
        <v>744</v>
      </c>
      <c r="C1259" s="24" t="s">
        <v>1867</v>
      </c>
    </row>
    <row r="1260" spans="2:3" x14ac:dyDescent="0.25">
      <c r="B1260" s="24" t="s">
        <v>744</v>
      </c>
      <c r="C1260" s="24" t="s">
        <v>1868</v>
      </c>
    </row>
    <row r="1261" spans="2:3" x14ac:dyDescent="0.25">
      <c r="B1261" s="24" t="s">
        <v>744</v>
      </c>
      <c r="C1261" s="24" t="s">
        <v>1869</v>
      </c>
    </row>
    <row r="1262" spans="2:3" x14ac:dyDescent="0.25">
      <c r="B1262" s="24" t="s">
        <v>744</v>
      </c>
      <c r="C1262" s="24" t="s">
        <v>1870</v>
      </c>
    </row>
    <row r="1263" spans="2:3" x14ac:dyDescent="0.25">
      <c r="B1263" s="24" t="s">
        <v>744</v>
      </c>
      <c r="C1263" s="24" t="s">
        <v>1871</v>
      </c>
    </row>
    <row r="1264" spans="2:3" x14ac:dyDescent="0.25">
      <c r="B1264" s="24" t="s">
        <v>744</v>
      </c>
      <c r="C1264" s="24" t="s">
        <v>745</v>
      </c>
    </row>
    <row r="1265" spans="1:4" x14ac:dyDescent="0.25">
      <c r="B1265" s="24" t="s">
        <v>744</v>
      </c>
      <c r="C1265" s="24" t="s">
        <v>747</v>
      </c>
    </row>
    <row r="1266" spans="1:4" x14ac:dyDescent="0.25">
      <c r="B1266" s="24" t="s">
        <v>744</v>
      </c>
      <c r="C1266" s="24" t="s">
        <v>907</v>
      </c>
    </row>
    <row r="1267" spans="1:4" x14ac:dyDescent="0.25">
      <c r="B1267" s="24" t="s">
        <v>744</v>
      </c>
      <c r="C1267" s="24" t="s">
        <v>1872</v>
      </c>
    </row>
    <row r="1268" spans="1:4" x14ac:dyDescent="0.25">
      <c r="B1268" s="24" t="s">
        <v>744</v>
      </c>
      <c r="C1268" s="24" t="s">
        <v>1873</v>
      </c>
    </row>
    <row r="1269" spans="1:4" x14ac:dyDescent="0.25">
      <c r="B1269" s="24" t="s">
        <v>744</v>
      </c>
      <c r="C1269" s="24" t="s">
        <v>1874</v>
      </c>
    </row>
    <row r="1270" spans="1:4" x14ac:dyDescent="0.25">
      <c r="B1270" s="24" t="s">
        <v>744</v>
      </c>
      <c r="C1270" s="24" t="s">
        <v>749</v>
      </c>
    </row>
    <row r="1271" spans="1:4" x14ac:dyDescent="0.25">
      <c r="B1271" s="24" t="s">
        <v>744</v>
      </c>
      <c r="C1271" s="24" t="s">
        <v>751</v>
      </c>
    </row>
    <row r="1272" spans="1:4" x14ac:dyDescent="0.25">
      <c r="B1272" s="24" t="s">
        <v>744</v>
      </c>
      <c r="C1272" s="24" t="s">
        <v>909</v>
      </c>
    </row>
    <row r="1273" spans="1:4" x14ac:dyDescent="0.25">
      <c r="B1273" s="24" t="s">
        <v>744</v>
      </c>
      <c r="C1273" s="24" t="s">
        <v>754</v>
      </c>
    </row>
    <row r="1274" spans="1:4" x14ac:dyDescent="0.25">
      <c r="B1274" s="24" t="s">
        <v>757</v>
      </c>
      <c r="C1274" s="20" t="s">
        <v>1875</v>
      </c>
      <c r="D1274" s="20" t="s">
        <v>1876</v>
      </c>
    </row>
    <row r="1275" spans="1:4" s="20" customFormat="1" x14ac:dyDescent="0.25">
      <c r="A1275" s="23"/>
      <c r="B1275" s="24" t="s">
        <v>757</v>
      </c>
      <c r="C1275" s="20" t="s">
        <v>1877</v>
      </c>
      <c r="D1275" s="20" t="s">
        <v>1878</v>
      </c>
    </row>
    <row r="1276" spans="1:4" s="20" customFormat="1" x14ac:dyDescent="0.25">
      <c r="A1276" s="23"/>
      <c r="B1276" s="24" t="s">
        <v>757</v>
      </c>
      <c r="C1276" s="20" t="s">
        <v>1879</v>
      </c>
      <c r="D1276" s="20" t="s">
        <v>1880</v>
      </c>
    </row>
    <row r="1277" spans="1:4" s="20" customFormat="1" x14ac:dyDescent="0.25">
      <c r="A1277" s="23"/>
      <c r="B1277" s="24" t="s">
        <v>757</v>
      </c>
      <c r="C1277" s="20" t="s">
        <v>1881</v>
      </c>
      <c r="D1277" s="20" t="s">
        <v>1882</v>
      </c>
    </row>
    <row r="1278" spans="1:4" s="20" customFormat="1" x14ac:dyDescent="0.25">
      <c r="A1278" s="23"/>
      <c r="B1278" s="24" t="s">
        <v>757</v>
      </c>
      <c r="C1278" s="20" t="s">
        <v>1883</v>
      </c>
      <c r="D1278" s="20" t="s">
        <v>1884</v>
      </c>
    </row>
    <row r="1279" spans="1:4" s="20" customFormat="1" x14ac:dyDescent="0.25">
      <c r="A1279" s="23"/>
      <c r="B1279" s="24" t="s">
        <v>757</v>
      </c>
      <c r="C1279" s="20" t="s">
        <v>1885</v>
      </c>
      <c r="D1279" s="20" t="s">
        <v>1886</v>
      </c>
    </row>
    <row r="1280" spans="1:4" s="20" customFormat="1" x14ac:dyDescent="0.25">
      <c r="A1280" s="23"/>
      <c r="B1280" s="24" t="s">
        <v>757</v>
      </c>
      <c r="C1280" s="20" t="s">
        <v>1887</v>
      </c>
      <c r="D1280" s="20" t="s">
        <v>1888</v>
      </c>
    </row>
    <row r="1281" spans="1:4" s="20" customFormat="1" x14ac:dyDescent="0.25">
      <c r="A1281" s="23"/>
      <c r="B1281" s="24" t="s">
        <v>757</v>
      </c>
      <c r="C1281" s="20" t="s">
        <v>1889</v>
      </c>
      <c r="D1281" s="20" t="s">
        <v>1890</v>
      </c>
    </row>
    <row r="1282" spans="1:4" s="20" customFormat="1" x14ac:dyDescent="0.25">
      <c r="A1282" s="23"/>
      <c r="B1282" s="24" t="s">
        <v>757</v>
      </c>
      <c r="C1282" s="20" t="s">
        <v>1891</v>
      </c>
      <c r="D1282" s="20" t="s">
        <v>1892</v>
      </c>
    </row>
    <row r="1283" spans="1:4" x14ac:dyDescent="0.25">
      <c r="B1283" s="24" t="s">
        <v>757</v>
      </c>
      <c r="C1283" s="24" t="s">
        <v>1893</v>
      </c>
    </row>
    <row r="1284" spans="1:4" x14ac:dyDescent="0.25">
      <c r="B1284" s="24" t="s">
        <v>757</v>
      </c>
      <c r="C1284" s="24" t="s">
        <v>1894</v>
      </c>
    </row>
    <row r="1285" spans="1:4" x14ac:dyDescent="0.25">
      <c r="B1285" s="24" t="s">
        <v>757</v>
      </c>
      <c r="C1285" s="24" t="s">
        <v>1895</v>
      </c>
    </row>
    <row r="1286" spans="1:4" x14ac:dyDescent="0.25">
      <c r="B1286" s="24" t="s">
        <v>757</v>
      </c>
      <c r="C1286" s="24" t="s">
        <v>1896</v>
      </c>
    </row>
    <row r="1287" spans="1:4" x14ac:dyDescent="0.25">
      <c r="B1287" s="24" t="s">
        <v>757</v>
      </c>
      <c r="C1287" s="24" t="s">
        <v>1897</v>
      </c>
    </row>
    <row r="1288" spans="1:4" x14ac:dyDescent="0.25">
      <c r="B1288" s="24" t="s">
        <v>757</v>
      </c>
      <c r="C1288" s="24" t="s">
        <v>1898</v>
      </c>
    </row>
    <row r="1289" spans="1:4" x14ac:dyDescent="0.25">
      <c r="B1289" s="24" t="s">
        <v>757</v>
      </c>
      <c r="C1289" s="24" t="s">
        <v>1899</v>
      </c>
    </row>
    <row r="1290" spans="1:4" x14ac:dyDescent="0.25">
      <c r="B1290" s="24" t="s">
        <v>757</v>
      </c>
      <c r="C1290" s="24" t="s">
        <v>1900</v>
      </c>
    </row>
    <row r="1291" spans="1:4" x14ac:dyDescent="0.25">
      <c r="B1291" s="24" t="s">
        <v>757</v>
      </c>
      <c r="C1291" s="24" t="s">
        <v>1901</v>
      </c>
    </row>
    <row r="1292" spans="1:4" x14ac:dyDescent="0.25">
      <c r="B1292" s="24" t="s">
        <v>757</v>
      </c>
      <c r="C1292" s="24" t="s">
        <v>1902</v>
      </c>
    </row>
    <row r="1293" spans="1:4" x14ac:dyDescent="0.25">
      <c r="B1293" s="24" t="s">
        <v>757</v>
      </c>
      <c r="C1293" s="24" t="s">
        <v>1903</v>
      </c>
    </row>
    <row r="1294" spans="1:4" x14ac:dyDescent="0.25">
      <c r="B1294" s="24" t="s">
        <v>757</v>
      </c>
      <c r="C1294" s="24" t="s">
        <v>1904</v>
      </c>
    </row>
    <row r="1295" spans="1:4" x14ac:dyDescent="0.25">
      <c r="B1295" s="24" t="s">
        <v>757</v>
      </c>
      <c r="C1295" s="24" t="s">
        <v>1905</v>
      </c>
    </row>
    <row r="1296" spans="1:4" x14ac:dyDescent="0.25">
      <c r="B1296" s="24" t="s">
        <v>757</v>
      </c>
      <c r="C1296" s="24" t="s">
        <v>1906</v>
      </c>
    </row>
    <row r="1297" spans="2:3" x14ac:dyDescent="0.25">
      <c r="B1297" s="24" t="s">
        <v>757</v>
      </c>
      <c r="C1297" s="24" t="s">
        <v>1907</v>
      </c>
    </row>
    <row r="1298" spans="2:3" x14ac:dyDescent="0.25">
      <c r="B1298" s="24" t="s">
        <v>757</v>
      </c>
      <c r="C1298" s="24" t="s">
        <v>1908</v>
      </c>
    </row>
    <row r="1299" spans="2:3" x14ac:dyDescent="0.25">
      <c r="B1299" s="24" t="s">
        <v>757</v>
      </c>
      <c r="C1299" s="24" t="s">
        <v>1909</v>
      </c>
    </row>
    <row r="1300" spans="2:3" x14ac:dyDescent="0.25">
      <c r="B1300" s="24" t="s">
        <v>757</v>
      </c>
      <c r="C1300" s="24" t="s">
        <v>1910</v>
      </c>
    </row>
    <row r="1301" spans="2:3" x14ac:dyDescent="0.25">
      <c r="B1301" s="24" t="s">
        <v>757</v>
      </c>
      <c r="C1301" s="24" t="s">
        <v>1911</v>
      </c>
    </row>
    <row r="1302" spans="2:3" x14ac:dyDescent="0.25">
      <c r="B1302" s="24" t="s">
        <v>757</v>
      </c>
      <c r="C1302" s="24" t="s">
        <v>1912</v>
      </c>
    </row>
    <row r="1303" spans="2:3" x14ac:dyDescent="0.25">
      <c r="B1303" s="24" t="s">
        <v>757</v>
      </c>
      <c r="C1303" s="24" t="s">
        <v>758</v>
      </c>
    </row>
    <row r="1304" spans="2:3" x14ac:dyDescent="0.25">
      <c r="B1304" s="24" t="s">
        <v>757</v>
      </c>
      <c r="C1304" s="24" t="s">
        <v>1913</v>
      </c>
    </row>
    <row r="1305" spans="2:3" x14ac:dyDescent="0.25">
      <c r="B1305" s="24" t="s">
        <v>757</v>
      </c>
      <c r="C1305" s="24" t="s">
        <v>1914</v>
      </c>
    </row>
    <row r="1306" spans="2:3" x14ac:dyDescent="0.25">
      <c r="B1306" s="24" t="s">
        <v>757</v>
      </c>
      <c r="C1306" s="24" t="s">
        <v>1915</v>
      </c>
    </row>
    <row r="1307" spans="2:3" x14ac:dyDescent="0.25">
      <c r="B1307" s="24" t="s">
        <v>757</v>
      </c>
      <c r="C1307" s="24" t="s">
        <v>1916</v>
      </c>
    </row>
    <row r="1308" spans="2:3" x14ac:dyDescent="0.25">
      <c r="B1308" s="24" t="s">
        <v>757</v>
      </c>
      <c r="C1308" s="24" t="s">
        <v>1917</v>
      </c>
    </row>
    <row r="1309" spans="2:3" x14ac:dyDescent="0.25">
      <c r="B1309" s="24" t="s">
        <v>757</v>
      </c>
      <c r="C1309" s="24" t="s">
        <v>1918</v>
      </c>
    </row>
    <row r="1310" spans="2:3" x14ac:dyDescent="0.25">
      <c r="B1310" s="24" t="s">
        <v>757</v>
      </c>
      <c r="C1310" s="24" t="s">
        <v>1919</v>
      </c>
    </row>
    <row r="1311" spans="2:3" x14ac:dyDescent="0.25">
      <c r="B1311" s="24" t="s">
        <v>757</v>
      </c>
      <c r="C1311" s="24" t="s">
        <v>1920</v>
      </c>
    </row>
    <row r="1312" spans="2:3" x14ac:dyDescent="0.25">
      <c r="B1312" s="24" t="s">
        <v>757</v>
      </c>
      <c r="C1312" s="24" t="s">
        <v>761</v>
      </c>
    </row>
    <row r="1313" spans="2:3" x14ac:dyDescent="0.25">
      <c r="B1313" s="24" t="s">
        <v>757</v>
      </c>
      <c r="C1313" s="24" t="s">
        <v>764</v>
      </c>
    </row>
    <row r="1314" spans="2:3" x14ac:dyDescent="0.25">
      <c r="B1314" s="24" t="s">
        <v>757</v>
      </c>
      <c r="C1314" s="24" t="s">
        <v>912</v>
      </c>
    </row>
    <row r="1315" spans="2:3" x14ac:dyDescent="0.25">
      <c r="B1315" s="24" t="s">
        <v>757</v>
      </c>
      <c r="C1315" s="24" t="s">
        <v>914</v>
      </c>
    </row>
    <row r="1316" spans="2:3" x14ac:dyDescent="0.25">
      <c r="B1316" s="24" t="s">
        <v>757</v>
      </c>
      <c r="C1316" s="24" t="s">
        <v>1921</v>
      </c>
    </row>
    <row r="1317" spans="2:3" x14ac:dyDescent="0.25">
      <c r="B1317" s="24" t="s">
        <v>757</v>
      </c>
      <c r="C1317" s="24" t="s">
        <v>917</v>
      </c>
    </row>
    <row r="1318" spans="2:3" x14ac:dyDescent="0.25">
      <c r="B1318" s="24" t="s">
        <v>757</v>
      </c>
      <c r="C1318" s="24" t="s">
        <v>751</v>
      </c>
    </row>
    <row r="1319" spans="2:3" x14ac:dyDescent="0.25">
      <c r="B1319" s="24" t="s">
        <v>757</v>
      </c>
      <c r="C1319" s="24" t="s">
        <v>767</v>
      </c>
    </row>
    <row r="1320" spans="2:3" x14ac:dyDescent="0.25">
      <c r="B1320" s="24" t="s">
        <v>757</v>
      </c>
      <c r="C1320" s="24" t="s">
        <v>920</v>
      </c>
    </row>
    <row r="1321" spans="2:3" x14ac:dyDescent="0.25">
      <c r="B1321" s="24" t="s">
        <v>757</v>
      </c>
      <c r="C1321" s="24" t="s">
        <v>770</v>
      </c>
    </row>
    <row r="1322" spans="2:3" x14ac:dyDescent="0.25">
      <c r="B1322" s="24" t="s">
        <v>757</v>
      </c>
      <c r="C1322" s="24" t="s">
        <v>923</v>
      </c>
    </row>
    <row r="1323" spans="2:3" x14ac:dyDescent="0.25">
      <c r="B1323" s="24" t="s">
        <v>773</v>
      </c>
      <c r="C1323" s="24" t="s">
        <v>1922</v>
      </c>
    </row>
    <row r="1324" spans="2:3" x14ac:dyDescent="0.25">
      <c r="B1324" s="24" t="s">
        <v>773</v>
      </c>
      <c r="C1324" s="24" t="s">
        <v>1923</v>
      </c>
    </row>
    <row r="1325" spans="2:3" x14ac:dyDescent="0.25">
      <c r="B1325" s="24" t="s">
        <v>773</v>
      </c>
      <c r="C1325" s="24" t="s">
        <v>1924</v>
      </c>
    </row>
    <row r="1326" spans="2:3" x14ac:dyDescent="0.25">
      <c r="B1326" s="24" t="s">
        <v>773</v>
      </c>
      <c r="C1326" s="24" t="s">
        <v>1925</v>
      </c>
    </row>
    <row r="1327" spans="2:3" x14ac:dyDescent="0.25">
      <c r="B1327" s="24" t="s">
        <v>773</v>
      </c>
      <c r="C1327" s="24" t="s">
        <v>1926</v>
      </c>
    </row>
    <row r="1328" spans="2:3" x14ac:dyDescent="0.25">
      <c r="B1328" s="24" t="s">
        <v>773</v>
      </c>
      <c r="C1328" s="24" t="s">
        <v>1927</v>
      </c>
    </row>
    <row r="1329" spans="2:3" x14ac:dyDescent="0.25">
      <c r="B1329" s="24" t="s">
        <v>773</v>
      </c>
      <c r="C1329" s="24" t="s">
        <v>1928</v>
      </c>
    </row>
    <row r="1330" spans="2:3" x14ac:dyDescent="0.25">
      <c r="B1330" s="24" t="s">
        <v>773</v>
      </c>
      <c r="C1330" s="24" t="s">
        <v>1929</v>
      </c>
    </row>
    <row r="1331" spans="2:3" x14ac:dyDescent="0.25">
      <c r="B1331" s="24" t="s">
        <v>773</v>
      </c>
      <c r="C1331" s="24" t="s">
        <v>1930</v>
      </c>
    </row>
    <row r="1332" spans="2:3" x14ac:dyDescent="0.25">
      <c r="B1332" s="24" t="s">
        <v>773</v>
      </c>
      <c r="C1332" s="24" t="s">
        <v>1931</v>
      </c>
    </row>
    <row r="1333" spans="2:3" x14ac:dyDescent="0.25">
      <c r="B1333" s="24" t="s">
        <v>773</v>
      </c>
      <c r="C1333" s="24" t="s">
        <v>1932</v>
      </c>
    </row>
    <row r="1334" spans="2:3" x14ac:dyDescent="0.25">
      <c r="B1334" s="24" t="s">
        <v>773</v>
      </c>
      <c r="C1334" s="24" t="s">
        <v>1933</v>
      </c>
    </row>
    <row r="1335" spans="2:3" x14ac:dyDescent="0.25">
      <c r="B1335" s="24" t="s">
        <v>773</v>
      </c>
      <c r="C1335" s="24" t="s">
        <v>774</v>
      </c>
    </row>
    <row r="1336" spans="2:3" x14ac:dyDescent="0.25">
      <c r="B1336" s="24" t="s">
        <v>773</v>
      </c>
      <c r="C1336" s="24" t="s">
        <v>777</v>
      </c>
    </row>
    <row r="1337" spans="2:3" x14ac:dyDescent="0.25">
      <c r="B1337" s="24" t="s">
        <v>773</v>
      </c>
      <c r="C1337" s="24" t="s">
        <v>779</v>
      </c>
    </row>
    <row r="1338" spans="2:3" x14ac:dyDescent="0.25">
      <c r="B1338" s="24" t="s">
        <v>773</v>
      </c>
      <c r="C1338" s="24" t="s">
        <v>1934</v>
      </c>
    </row>
    <row r="1339" spans="2:3" x14ac:dyDescent="0.25">
      <c r="B1339" s="24" t="s">
        <v>773</v>
      </c>
      <c r="C1339" s="24" t="s">
        <v>925</v>
      </c>
    </row>
    <row r="1340" spans="2:3" x14ac:dyDescent="0.25">
      <c r="B1340" s="24" t="s">
        <v>773</v>
      </c>
      <c r="C1340" s="24" t="s">
        <v>547</v>
      </c>
    </row>
    <row r="1341" spans="2:3" x14ac:dyDescent="0.25">
      <c r="B1341" s="24" t="s">
        <v>773</v>
      </c>
      <c r="C1341" s="24" t="s">
        <v>927</v>
      </c>
    </row>
    <row r="1342" spans="2:3" x14ac:dyDescent="0.25">
      <c r="B1342" s="24" t="s">
        <v>773</v>
      </c>
      <c r="C1342" s="24" t="s">
        <v>1935</v>
      </c>
    </row>
    <row r="1343" spans="2:3" x14ac:dyDescent="0.25">
      <c r="B1343" s="24" t="s">
        <v>773</v>
      </c>
      <c r="C1343" s="24" t="s">
        <v>783</v>
      </c>
    </row>
    <row r="1344" spans="2:3" x14ac:dyDescent="0.25">
      <c r="B1344" s="24" t="s">
        <v>773</v>
      </c>
      <c r="C1344" s="24" t="s">
        <v>929</v>
      </c>
    </row>
    <row r="1345" spans="2:3" x14ac:dyDescent="0.25">
      <c r="B1345" s="24" t="s">
        <v>773</v>
      </c>
      <c r="C1345" s="24" t="s">
        <v>786</v>
      </c>
    </row>
    <row r="1346" spans="2:3" x14ac:dyDescent="0.25">
      <c r="B1346" s="24" t="s">
        <v>773</v>
      </c>
      <c r="C1346" s="24" t="s">
        <v>789</v>
      </c>
    </row>
    <row r="1347" spans="2:3" x14ac:dyDescent="0.25">
      <c r="B1347" s="24" t="s">
        <v>773</v>
      </c>
      <c r="C1347" s="24" t="s">
        <v>1936</v>
      </c>
    </row>
    <row r="1348" spans="2:3" x14ac:dyDescent="0.25">
      <c r="B1348" s="24" t="s">
        <v>773</v>
      </c>
      <c r="C1348" s="24" t="s">
        <v>1937</v>
      </c>
    </row>
    <row r="1349" spans="2:3" x14ac:dyDescent="0.25">
      <c r="B1349" s="24" t="s">
        <v>773</v>
      </c>
      <c r="C1349" s="24" t="s">
        <v>792</v>
      </c>
    </row>
    <row r="1350" spans="2:3" x14ac:dyDescent="0.25">
      <c r="B1350" s="24" t="s">
        <v>773</v>
      </c>
      <c r="C1350" s="24" t="s">
        <v>933</v>
      </c>
    </row>
    <row r="1351" spans="2:3" x14ac:dyDescent="0.25">
      <c r="B1351" s="24" t="s">
        <v>773</v>
      </c>
      <c r="C1351" s="24" t="s">
        <v>794</v>
      </c>
    </row>
    <row r="1352" spans="2:3" x14ac:dyDescent="0.25">
      <c r="B1352" s="24" t="s">
        <v>773</v>
      </c>
      <c r="C1352" s="24" t="s">
        <v>935</v>
      </c>
    </row>
    <row r="1353" spans="2:3" x14ac:dyDescent="0.25">
      <c r="B1353" s="24" t="s">
        <v>773</v>
      </c>
      <c r="C1353" s="24" t="s">
        <v>796</v>
      </c>
    </row>
    <row r="1354" spans="2:3" x14ac:dyDescent="0.25">
      <c r="B1354" s="24" t="s">
        <v>773</v>
      </c>
      <c r="C1354" s="24" t="s">
        <v>798</v>
      </c>
    </row>
    <row r="1355" spans="2:3" x14ac:dyDescent="0.25">
      <c r="B1355" s="24" t="s">
        <v>773</v>
      </c>
      <c r="C1355" s="24" t="s">
        <v>801</v>
      </c>
    </row>
    <row r="1356" spans="2:3" x14ac:dyDescent="0.25">
      <c r="B1356" s="24" t="s">
        <v>773</v>
      </c>
      <c r="C1356" s="24" t="s">
        <v>804</v>
      </c>
    </row>
    <row r="1357" spans="2:3" x14ac:dyDescent="0.25">
      <c r="B1357" s="24" t="s">
        <v>773</v>
      </c>
      <c r="C1357" s="24" t="s">
        <v>938</v>
      </c>
    </row>
    <row r="1358" spans="2:3" x14ac:dyDescent="0.25">
      <c r="B1358" s="24" t="s">
        <v>773</v>
      </c>
      <c r="C1358" s="24" t="s">
        <v>940</v>
      </c>
    </row>
    <row r="1359" spans="2:3" x14ac:dyDescent="0.25">
      <c r="B1359" s="24" t="s">
        <v>773</v>
      </c>
      <c r="C1359" s="24" t="s">
        <v>943</v>
      </c>
    </row>
    <row r="1360" spans="2:3" x14ac:dyDescent="0.25">
      <c r="B1360" s="24" t="s">
        <v>773</v>
      </c>
      <c r="C1360" s="24" t="s">
        <v>778</v>
      </c>
    </row>
    <row r="1361" spans="2:3" x14ac:dyDescent="0.25">
      <c r="B1361" s="24" t="s">
        <v>773</v>
      </c>
      <c r="C1361" s="24" t="s">
        <v>946</v>
      </c>
    </row>
    <row r="1362" spans="2:3" x14ac:dyDescent="0.25">
      <c r="B1362" s="24" t="s">
        <v>807</v>
      </c>
      <c r="C1362" s="24" t="s">
        <v>1938</v>
      </c>
    </row>
    <row r="1363" spans="2:3" x14ac:dyDescent="0.25">
      <c r="B1363" s="24" t="s">
        <v>807</v>
      </c>
      <c r="C1363" s="24" t="s">
        <v>1939</v>
      </c>
    </row>
    <row r="1364" spans="2:3" x14ac:dyDescent="0.25">
      <c r="B1364" s="24" t="s">
        <v>807</v>
      </c>
      <c r="C1364" s="24" t="s">
        <v>1940</v>
      </c>
    </row>
    <row r="1365" spans="2:3" x14ac:dyDescent="0.25">
      <c r="B1365" s="24" t="s">
        <v>807</v>
      </c>
      <c r="C1365" s="24" t="s">
        <v>1941</v>
      </c>
    </row>
    <row r="1366" spans="2:3" x14ac:dyDescent="0.25">
      <c r="B1366" s="24" t="s">
        <v>807</v>
      </c>
      <c r="C1366" s="24" t="s">
        <v>1942</v>
      </c>
    </row>
    <row r="1367" spans="2:3" x14ac:dyDescent="0.25">
      <c r="B1367" s="24" t="s">
        <v>807</v>
      </c>
      <c r="C1367" s="24" t="s">
        <v>1943</v>
      </c>
    </row>
    <row r="1368" spans="2:3" x14ac:dyDescent="0.25">
      <c r="B1368" s="24" t="s">
        <v>807</v>
      </c>
      <c r="C1368" s="24" t="s">
        <v>1944</v>
      </c>
    </row>
    <row r="1369" spans="2:3" x14ac:dyDescent="0.25">
      <c r="B1369" s="24" t="s">
        <v>807</v>
      </c>
      <c r="C1369" s="24" t="s">
        <v>1945</v>
      </c>
    </row>
    <row r="1370" spans="2:3" x14ac:dyDescent="0.25">
      <c r="B1370" s="24" t="s">
        <v>807</v>
      </c>
      <c r="C1370" s="24" t="s">
        <v>1946</v>
      </c>
    </row>
    <row r="1371" spans="2:3" x14ac:dyDescent="0.25">
      <c r="B1371" s="24" t="s">
        <v>807</v>
      </c>
      <c r="C1371" s="24" t="s">
        <v>808</v>
      </c>
    </row>
    <row r="1372" spans="2:3" x14ac:dyDescent="0.25">
      <c r="B1372" s="24" t="s">
        <v>807</v>
      </c>
      <c r="C1372" s="24" t="s">
        <v>1947</v>
      </c>
    </row>
    <row r="1373" spans="2:3" x14ac:dyDescent="0.25">
      <c r="B1373" s="24" t="s">
        <v>807</v>
      </c>
      <c r="C1373" s="24" t="s">
        <v>810</v>
      </c>
    </row>
    <row r="1374" spans="2:3" x14ac:dyDescent="0.25">
      <c r="B1374" s="24" t="s">
        <v>807</v>
      </c>
      <c r="C1374" s="24" t="s">
        <v>812</v>
      </c>
    </row>
    <row r="1375" spans="2:3" x14ac:dyDescent="0.25">
      <c r="B1375" s="24" t="s">
        <v>807</v>
      </c>
      <c r="C1375" s="24" t="s">
        <v>949</v>
      </c>
    </row>
    <row r="1376" spans="2:3" x14ac:dyDescent="0.25">
      <c r="B1376" s="24" t="s">
        <v>807</v>
      </c>
      <c r="C1376" s="24" t="s">
        <v>952</v>
      </c>
    </row>
    <row r="1377" spans="2:3" x14ac:dyDescent="0.25">
      <c r="B1377" s="24" t="s">
        <v>807</v>
      </c>
      <c r="C1377" s="24" t="s">
        <v>1948</v>
      </c>
    </row>
    <row r="1378" spans="2:3" x14ac:dyDescent="0.25">
      <c r="B1378" s="24" t="s">
        <v>807</v>
      </c>
      <c r="C1378" s="24" t="s">
        <v>581</v>
      </c>
    </row>
    <row r="1379" spans="2:3" x14ac:dyDescent="0.25">
      <c r="B1379" s="24" t="s">
        <v>807</v>
      </c>
      <c r="C1379" s="24" t="s">
        <v>572</v>
      </c>
    </row>
    <row r="1380" spans="2:3" x14ac:dyDescent="0.25">
      <c r="B1380" s="24" t="s">
        <v>807</v>
      </c>
      <c r="C1380" s="24" t="s">
        <v>957</v>
      </c>
    </row>
    <row r="1381" spans="2:3" x14ac:dyDescent="0.25">
      <c r="B1381" s="24" t="s">
        <v>807</v>
      </c>
      <c r="C1381" s="24" t="s">
        <v>815</v>
      </c>
    </row>
    <row r="1382" spans="2:3" x14ac:dyDescent="0.25">
      <c r="B1382" s="24" t="s">
        <v>807</v>
      </c>
      <c r="C1382" s="24" t="s">
        <v>961</v>
      </c>
    </row>
    <row r="1383" spans="2:3" x14ac:dyDescent="0.25">
      <c r="B1383" s="24" t="s">
        <v>807</v>
      </c>
      <c r="C1383" s="24" t="s">
        <v>964</v>
      </c>
    </row>
    <row r="1384" spans="2:3" x14ac:dyDescent="0.25">
      <c r="B1384" s="24" t="s">
        <v>807</v>
      </c>
      <c r="C1384" s="24" t="s">
        <v>817</v>
      </c>
    </row>
    <row r="1385" spans="2:3" x14ac:dyDescent="0.25">
      <c r="B1385" s="24" t="s">
        <v>807</v>
      </c>
      <c r="C1385" s="24" t="s">
        <v>967</v>
      </c>
    </row>
    <row r="1386" spans="2:3" x14ac:dyDescent="0.25">
      <c r="B1386" s="24" t="s">
        <v>807</v>
      </c>
      <c r="C1386" s="24" t="s">
        <v>819</v>
      </c>
    </row>
    <row r="1387" spans="2:3" x14ac:dyDescent="0.25">
      <c r="B1387" s="24" t="s">
        <v>807</v>
      </c>
      <c r="C1387" s="24" t="s">
        <v>821</v>
      </c>
    </row>
    <row r="1388" spans="2:3" x14ac:dyDescent="0.25">
      <c r="B1388" s="24" t="s">
        <v>807</v>
      </c>
      <c r="C1388" s="24" t="s">
        <v>970</v>
      </c>
    </row>
    <row r="1389" spans="2:3" x14ac:dyDescent="0.25">
      <c r="B1389" s="24" t="s">
        <v>807</v>
      </c>
      <c r="C1389" s="24" t="s">
        <v>972</v>
      </c>
    </row>
    <row r="1390" spans="2:3" x14ac:dyDescent="0.25">
      <c r="B1390" s="24" t="s">
        <v>807</v>
      </c>
      <c r="C1390" s="24" t="s">
        <v>975</v>
      </c>
    </row>
    <row r="1391" spans="2:3" x14ac:dyDescent="0.25">
      <c r="B1391" s="24" t="s">
        <v>807</v>
      </c>
      <c r="C1391" s="24" t="s">
        <v>978</v>
      </c>
    </row>
    <row r="1392" spans="2:3" x14ac:dyDescent="0.25">
      <c r="B1392" s="24" t="s">
        <v>823</v>
      </c>
      <c r="C1392" s="24" t="s">
        <v>1949</v>
      </c>
    </row>
    <row r="1393" spans="2:3" x14ac:dyDescent="0.25">
      <c r="B1393" s="24" t="s">
        <v>823</v>
      </c>
      <c r="C1393" s="24" t="s">
        <v>1950</v>
      </c>
    </row>
    <row r="1394" spans="2:3" x14ac:dyDescent="0.25">
      <c r="B1394" s="24" t="s">
        <v>823</v>
      </c>
      <c r="C1394" s="24" t="s">
        <v>1951</v>
      </c>
    </row>
    <row r="1395" spans="2:3" x14ac:dyDescent="0.25">
      <c r="B1395" s="24" t="s">
        <v>823</v>
      </c>
      <c r="C1395" s="24" t="s">
        <v>1952</v>
      </c>
    </row>
    <row r="1396" spans="2:3" x14ac:dyDescent="0.25">
      <c r="B1396" s="24" t="s">
        <v>823</v>
      </c>
      <c r="C1396" s="24" t="s">
        <v>979</v>
      </c>
    </row>
    <row r="1397" spans="2:3" x14ac:dyDescent="0.25">
      <c r="B1397" s="24" t="s">
        <v>823</v>
      </c>
      <c r="C1397" s="24" t="s">
        <v>824</v>
      </c>
    </row>
    <row r="1398" spans="2:3" x14ac:dyDescent="0.25">
      <c r="B1398" s="24" t="s">
        <v>823</v>
      </c>
      <c r="C1398" s="24" t="s">
        <v>981</v>
      </c>
    </row>
    <row r="1399" spans="2:3" x14ac:dyDescent="0.25">
      <c r="B1399" s="24" t="s">
        <v>823</v>
      </c>
      <c r="C1399" s="24" t="s">
        <v>983</v>
      </c>
    </row>
    <row r="1400" spans="2:3" x14ac:dyDescent="0.25">
      <c r="B1400" s="24" t="s">
        <v>823</v>
      </c>
      <c r="C1400" s="24" t="s">
        <v>985</v>
      </c>
    </row>
    <row r="1401" spans="2:3" x14ac:dyDescent="0.25">
      <c r="B1401" s="24" t="s">
        <v>823</v>
      </c>
      <c r="C1401" s="24" t="s">
        <v>826</v>
      </c>
    </row>
    <row r="1402" spans="2:3" x14ac:dyDescent="0.25">
      <c r="B1402" s="24" t="s">
        <v>823</v>
      </c>
      <c r="C1402" s="24" t="s">
        <v>828</v>
      </c>
    </row>
    <row r="1403" spans="2:3" x14ac:dyDescent="0.25">
      <c r="B1403" s="24" t="s">
        <v>823</v>
      </c>
      <c r="C1403" s="24" t="s">
        <v>829</v>
      </c>
    </row>
    <row r="1404" spans="2:3" x14ac:dyDescent="0.25">
      <c r="B1404" s="24" t="s">
        <v>823</v>
      </c>
      <c r="C1404" s="24" t="s">
        <v>1953</v>
      </c>
    </row>
    <row r="1405" spans="2:3" x14ac:dyDescent="0.25">
      <c r="B1405" s="24" t="s">
        <v>823</v>
      </c>
      <c r="C1405" s="24" t="s">
        <v>831</v>
      </c>
    </row>
    <row r="1406" spans="2:3" x14ac:dyDescent="0.25">
      <c r="B1406" s="24" t="s">
        <v>823</v>
      </c>
      <c r="C1406" s="24" t="s">
        <v>460</v>
      </c>
    </row>
    <row r="1407" spans="2:3" x14ac:dyDescent="0.25">
      <c r="B1407" s="24" t="s">
        <v>823</v>
      </c>
      <c r="C1407" s="24" t="s">
        <v>838</v>
      </c>
    </row>
    <row r="1408" spans="2:3" x14ac:dyDescent="0.25">
      <c r="B1408" s="24" t="s">
        <v>823</v>
      </c>
      <c r="C1408" s="24" t="s">
        <v>841</v>
      </c>
    </row>
    <row r="1409" spans="2:3" x14ac:dyDescent="0.25">
      <c r="B1409" s="24" t="s">
        <v>823</v>
      </c>
      <c r="C1409" s="24" t="s">
        <v>716</v>
      </c>
    </row>
    <row r="1410" spans="2:3" x14ac:dyDescent="0.25">
      <c r="B1410" s="24" t="s">
        <v>823</v>
      </c>
      <c r="C1410" s="24" t="s">
        <v>848</v>
      </c>
    </row>
    <row r="1411" spans="2:3" x14ac:dyDescent="0.25">
      <c r="B1411" s="24" t="s">
        <v>851</v>
      </c>
      <c r="C1411" s="24" t="s">
        <v>1954</v>
      </c>
    </row>
    <row r="1412" spans="2:3" x14ac:dyDescent="0.25">
      <c r="B1412" s="24" t="s">
        <v>851</v>
      </c>
      <c r="C1412" s="24" t="s">
        <v>1955</v>
      </c>
    </row>
    <row r="1413" spans="2:3" x14ac:dyDescent="0.25">
      <c r="B1413" s="24" t="s">
        <v>851</v>
      </c>
      <c r="C1413" s="24" t="s">
        <v>1956</v>
      </c>
    </row>
    <row r="1414" spans="2:3" x14ac:dyDescent="0.25">
      <c r="B1414" s="24" t="s">
        <v>851</v>
      </c>
      <c r="C1414" s="24" t="s">
        <v>1957</v>
      </c>
    </row>
    <row r="1415" spans="2:3" x14ac:dyDescent="0.25">
      <c r="B1415" s="24" t="s">
        <v>851</v>
      </c>
      <c r="C1415" s="24" t="s">
        <v>1958</v>
      </c>
    </row>
    <row r="1416" spans="2:3" x14ac:dyDescent="0.25">
      <c r="B1416" s="24" t="s">
        <v>851</v>
      </c>
      <c r="C1416" s="24" t="s">
        <v>1959</v>
      </c>
    </row>
    <row r="1417" spans="2:3" x14ac:dyDescent="0.25">
      <c r="B1417" s="24" t="s">
        <v>851</v>
      </c>
      <c r="C1417" s="24" t="s">
        <v>1960</v>
      </c>
    </row>
    <row r="1418" spans="2:3" x14ac:dyDescent="0.25">
      <c r="B1418" s="24" t="s">
        <v>851</v>
      </c>
      <c r="C1418" s="24" t="s">
        <v>1961</v>
      </c>
    </row>
    <row r="1419" spans="2:3" x14ac:dyDescent="0.25">
      <c r="B1419" s="24" t="s">
        <v>851</v>
      </c>
      <c r="C1419" s="24" t="s">
        <v>852</v>
      </c>
    </row>
    <row r="1420" spans="2:3" x14ac:dyDescent="0.25">
      <c r="B1420" s="24" t="s">
        <v>851</v>
      </c>
      <c r="C1420" s="24" t="s">
        <v>855</v>
      </c>
    </row>
    <row r="1421" spans="2:3" x14ac:dyDescent="0.25">
      <c r="B1421" s="24" t="s">
        <v>851</v>
      </c>
      <c r="C1421" s="24" t="s">
        <v>858</v>
      </c>
    </row>
    <row r="1422" spans="2:3" x14ac:dyDescent="0.25">
      <c r="B1422" s="24" t="s">
        <v>851</v>
      </c>
      <c r="C1422" s="24" t="s">
        <v>526</v>
      </c>
    </row>
    <row r="1423" spans="2:3" x14ac:dyDescent="0.25">
      <c r="B1423" s="24" t="s">
        <v>851</v>
      </c>
      <c r="C1423" s="24" t="s">
        <v>863</v>
      </c>
    </row>
    <row r="1424" spans="2:3" x14ac:dyDescent="0.25">
      <c r="B1424" s="24" t="s">
        <v>851</v>
      </c>
      <c r="C1424" s="24" t="s">
        <v>987</v>
      </c>
    </row>
    <row r="1425" spans="1:4" x14ac:dyDescent="0.25">
      <c r="B1425" s="24" t="s">
        <v>851</v>
      </c>
      <c r="C1425" s="24" t="s">
        <v>989</v>
      </c>
    </row>
    <row r="1426" spans="1:4" x14ac:dyDescent="0.25">
      <c r="B1426" s="24" t="s">
        <v>851</v>
      </c>
      <c r="C1426" s="24" t="s">
        <v>866</v>
      </c>
    </row>
    <row r="1427" spans="1:4" x14ac:dyDescent="0.25">
      <c r="B1427" s="24" t="s">
        <v>851</v>
      </c>
      <c r="C1427" s="24" t="s">
        <v>991</v>
      </c>
    </row>
    <row r="1428" spans="1:4" x14ac:dyDescent="0.25">
      <c r="B1428" s="24" t="s">
        <v>851</v>
      </c>
      <c r="C1428" s="24" t="s">
        <v>993</v>
      </c>
    </row>
    <row r="1429" spans="1:4" x14ac:dyDescent="0.25">
      <c r="B1429" s="24" t="s">
        <v>851</v>
      </c>
      <c r="C1429" s="24" t="s">
        <v>1962</v>
      </c>
    </row>
    <row r="1430" spans="1:4" x14ac:dyDescent="0.25">
      <c r="B1430" s="24" t="s">
        <v>869</v>
      </c>
      <c r="C1430" s="20" t="s">
        <v>1963</v>
      </c>
      <c r="D1430" s="20" t="s">
        <v>1964</v>
      </c>
    </row>
    <row r="1431" spans="1:4" s="20" customFormat="1" x14ac:dyDescent="0.25">
      <c r="A1431" s="23"/>
      <c r="B1431" s="24" t="s">
        <v>869</v>
      </c>
      <c r="C1431" s="20" t="s">
        <v>1965</v>
      </c>
      <c r="D1431" s="20" t="s">
        <v>1966</v>
      </c>
    </row>
    <row r="1432" spans="1:4" s="20" customFormat="1" x14ac:dyDescent="0.25">
      <c r="A1432" s="23"/>
      <c r="B1432" s="24" t="s">
        <v>869</v>
      </c>
      <c r="C1432" s="20" t="s">
        <v>1967</v>
      </c>
      <c r="D1432" s="20" t="s">
        <v>1968</v>
      </c>
    </row>
    <row r="1433" spans="1:4" s="20" customFormat="1" x14ac:dyDescent="0.25">
      <c r="A1433" s="23"/>
      <c r="B1433" s="24" t="s">
        <v>869</v>
      </c>
      <c r="C1433" s="20" t="s">
        <v>1969</v>
      </c>
      <c r="D1433" s="20" t="s">
        <v>1970</v>
      </c>
    </row>
    <row r="1434" spans="1:4" x14ac:dyDescent="0.25">
      <c r="B1434" s="24" t="s">
        <v>869</v>
      </c>
      <c r="C1434" s="24" t="s">
        <v>1971</v>
      </c>
    </row>
    <row r="1435" spans="1:4" x14ac:dyDescent="0.25">
      <c r="B1435" s="24" t="s">
        <v>869</v>
      </c>
      <c r="C1435" s="24" t="s">
        <v>1972</v>
      </c>
    </row>
    <row r="1436" spans="1:4" x14ac:dyDescent="0.25">
      <c r="B1436" s="24" t="s">
        <v>869</v>
      </c>
      <c r="C1436" s="24" t="s">
        <v>1973</v>
      </c>
    </row>
    <row r="1437" spans="1:4" x14ac:dyDescent="0.25">
      <c r="B1437" s="24" t="s">
        <v>869</v>
      </c>
      <c r="C1437" s="24" t="s">
        <v>1974</v>
      </c>
    </row>
    <row r="1438" spans="1:4" x14ac:dyDescent="0.25">
      <c r="B1438" s="24" t="s">
        <v>869</v>
      </c>
      <c r="C1438" s="24" t="s">
        <v>1975</v>
      </c>
    </row>
    <row r="1439" spans="1:4" x14ac:dyDescent="0.25">
      <c r="B1439" s="24" t="s">
        <v>869</v>
      </c>
      <c r="C1439" s="24" t="s">
        <v>1976</v>
      </c>
    </row>
    <row r="1440" spans="1:4" x14ac:dyDescent="0.25">
      <c r="B1440" s="24" t="s">
        <v>869</v>
      </c>
      <c r="C1440" s="24" t="s">
        <v>1977</v>
      </c>
    </row>
    <row r="1441" spans="2:3" x14ac:dyDescent="0.25">
      <c r="B1441" s="24" t="s">
        <v>869</v>
      </c>
      <c r="C1441" s="24" t="s">
        <v>1978</v>
      </c>
    </row>
    <row r="1442" spans="2:3" x14ac:dyDescent="0.25">
      <c r="B1442" s="24" t="s">
        <v>869</v>
      </c>
      <c r="C1442" s="24" t="s">
        <v>1979</v>
      </c>
    </row>
    <row r="1443" spans="2:3" x14ac:dyDescent="0.25">
      <c r="B1443" s="24" t="s">
        <v>869</v>
      </c>
      <c r="C1443" s="24" t="s">
        <v>1980</v>
      </c>
    </row>
    <row r="1444" spans="2:3" x14ac:dyDescent="0.25">
      <c r="B1444" s="24" t="s">
        <v>869</v>
      </c>
      <c r="C1444" s="24" t="s">
        <v>1981</v>
      </c>
    </row>
    <row r="1445" spans="2:3" x14ac:dyDescent="0.25">
      <c r="B1445" s="24" t="s">
        <v>869</v>
      </c>
      <c r="C1445" s="24" t="s">
        <v>1982</v>
      </c>
    </row>
    <row r="1446" spans="2:3" x14ac:dyDescent="0.25">
      <c r="B1446" s="24" t="s">
        <v>869</v>
      </c>
      <c r="C1446" s="24" t="s">
        <v>1983</v>
      </c>
    </row>
    <row r="1447" spans="2:3" x14ac:dyDescent="0.25">
      <c r="B1447" s="24" t="s">
        <v>869</v>
      </c>
      <c r="C1447" s="24" t="s">
        <v>1984</v>
      </c>
    </row>
    <row r="1448" spans="2:3" x14ac:dyDescent="0.25">
      <c r="B1448" s="24" t="s">
        <v>869</v>
      </c>
      <c r="C1448" s="24" t="s">
        <v>996</v>
      </c>
    </row>
    <row r="1449" spans="2:3" x14ac:dyDescent="0.25">
      <c r="B1449" s="24" t="s">
        <v>869</v>
      </c>
      <c r="C1449" s="24" t="s">
        <v>998</v>
      </c>
    </row>
    <row r="1450" spans="2:3" x14ac:dyDescent="0.25">
      <c r="B1450" s="24" t="s">
        <v>869</v>
      </c>
      <c r="C1450" s="24" t="s">
        <v>870</v>
      </c>
    </row>
    <row r="1451" spans="2:3" x14ac:dyDescent="0.25">
      <c r="B1451" s="24" t="s">
        <v>869</v>
      </c>
      <c r="C1451" s="24" t="s">
        <v>873</v>
      </c>
    </row>
    <row r="1452" spans="2:3" x14ac:dyDescent="0.25">
      <c r="B1452" s="24" t="s">
        <v>869</v>
      </c>
      <c r="C1452" s="24" t="s">
        <v>1000</v>
      </c>
    </row>
    <row r="1453" spans="2:3" x14ac:dyDescent="0.25">
      <c r="B1453" s="24" t="s">
        <v>869</v>
      </c>
      <c r="C1453" s="24" t="s">
        <v>1003</v>
      </c>
    </row>
    <row r="1454" spans="2:3" x14ac:dyDescent="0.25">
      <c r="B1454" s="24" t="s">
        <v>869</v>
      </c>
      <c r="C1454" s="24" t="s">
        <v>876</v>
      </c>
    </row>
    <row r="1455" spans="2:3" x14ac:dyDescent="0.25">
      <c r="B1455" s="24" t="s">
        <v>869</v>
      </c>
      <c r="C1455" s="24" t="s">
        <v>879</v>
      </c>
    </row>
    <row r="1456" spans="2:3" x14ac:dyDescent="0.25">
      <c r="B1456" s="24" t="s">
        <v>869</v>
      </c>
      <c r="C1456" s="24" t="s">
        <v>882</v>
      </c>
    </row>
    <row r="1457" spans="1:4" x14ac:dyDescent="0.25">
      <c r="B1457" s="24" t="s">
        <v>869</v>
      </c>
      <c r="C1457" s="24" t="s">
        <v>1007</v>
      </c>
    </row>
    <row r="1458" spans="1:4" x14ac:dyDescent="0.25">
      <c r="B1458" s="24" t="s">
        <v>869</v>
      </c>
      <c r="C1458" s="24" t="s">
        <v>885</v>
      </c>
    </row>
    <row r="1459" spans="1:4" x14ac:dyDescent="0.25">
      <c r="B1459" s="24" t="s">
        <v>869</v>
      </c>
      <c r="C1459" s="24" t="s">
        <v>888</v>
      </c>
    </row>
    <row r="1460" spans="1:4" x14ac:dyDescent="0.25">
      <c r="B1460" s="24" t="s">
        <v>890</v>
      </c>
      <c r="C1460" s="20" t="s">
        <v>1985</v>
      </c>
      <c r="D1460" s="20" t="s">
        <v>1986</v>
      </c>
    </row>
    <row r="1461" spans="1:4" s="20" customFormat="1" x14ac:dyDescent="0.25">
      <c r="A1461" s="23"/>
      <c r="B1461" s="24" t="s">
        <v>890</v>
      </c>
      <c r="C1461" s="20" t="s">
        <v>1987</v>
      </c>
      <c r="D1461" s="20" t="s">
        <v>1988</v>
      </c>
    </row>
    <row r="1462" spans="1:4" s="20" customFormat="1" x14ac:dyDescent="0.25">
      <c r="A1462" s="23"/>
      <c r="B1462" s="24" t="s">
        <v>890</v>
      </c>
      <c r="C1462" s="20" t="s">
        <v>1989</v>
      </c>
      <c r="D1462" s="20" t="s">
        <v>1990</v>
      </c>
    </row>
    <row r="1463" spans="1:4" s="20" customFormat="1" x14ac:dyDescent="0.25">
      <c r="A1463" s="23"/>
      <c r="B1463" s="24" t="s">
        <v>890</v>
      </c>
      <c r="C1463" s="20" t="s">
        <v>1991</v>
      </c>
      <c r="D1463" s="20" t="s">
        <v>1992</v>
      </c>
    </row>
    <row r="1464" spans="1:4" s="20" customFormat="1" x14ac:dyDescent="0.25">
      <c r="A1464" s="23"/>
      <c r="B1464" s="24" t="s">
        <v>890</v>
      </c>
      <c r="C1464" s="20" t="s">
        <v>1993</v>
      </c>
      <c r="D1464" s="20" t="s">
        <v>1994</v>
      </c>
    </row>
    <row r="1465" spans="1:4" s="20" customFormat="1" x14ac:dyDescent="0.25">
      <c r="A1465" s="23"/>
      <c r="B1465" s="24" t="s">
        <v>890</v>
      </c>
      <c r="C1465" s="20" t="s">
        <v>1995</v>
      </c>
      <c r="D1465" s="20" t="s">
        <v>1996</v>
      </c>
    </row>
    <row r="1466" spans="1:4" s="20" customFormat="1" x14ac:dyDescent="0.25">
      <c r="A1466" s="23"/>
      <c r="B1466" s="24" t="s">
        <v>890</v>
      </c>
      <c r="C1466" s="20" t="s">
        <v>1997</v>
      </c>
      <c r="D1466" s="20" t="s">
        <v>1998</v>
      </c>
    </row>
    <row r="1467" spans="1:4" s="20" customFormat="1" x14ac:dyDescent="0.25">
      <c r="A1467" s="23"/>
      <c r="B1467" s="24" t="s">
        <v>890</v>
      </c>
      <c r="C1467" s="20" t="s">
        <v>1999</v>
      </c>
      <c r="D1467" s="20" t="s">
        <v>2000</v>
      </c>
    </row>
    <row r="1468" spans="1:4" x14ac:dyDescent="0.25">
      <c r="B1468" s="24" t="s">
        <v>890</v>
      </c>
      <c r="C1468" s="24" t="s">
        <v>2001</v>
      </c>
    </row>
    <row r="1469" spans="1:4" x14ac:dyDescent="0.25">
      <c r="B1469" s="24" t="s">
        <v>890</v>
      </c>
      <c r="C1469" s="24" t="s">
        <v>2002</v>
      </c>
    </row>
    <row r="1470" spans="1:4" x14ac:dyDescent="0.25">
      <c r="B1470" s="24" t="s">
        <v>890</v>
      </c>
      <c r="C1470" s="24" t="s">
        <v>2003</v>
      </c>
    </row>
    <row r="1471" spans="1:4" x14ac:dyDescent="0.25">
      <c r="B1471" s="24" t="s">
        <v>890</v>
      </c>
      <c r="C1471" s="24" t="s">
        <v>2004</v>
      </c>
    </row>
    <row r="1472" spans="1:4" x14ac:dyDescent="0.25">
      <c r="B1472" s="24" t="s">
        <v>890</v>
      </c>
      <c r="C1472" s="24" t="s">
        <v>2005</v>
      </c>
    </row>
    <row r="1473" spans="2:3" x14ac:dyDescent="0.25">
      <c r="B1473" s="24" t="s">
        <v>890</v>
      </c>
      <c r="C1473" s="24" t="s">
        <v>1366</v>
      </c>
    </row>
    <row r="1474" spans="2:3" x14ac:dyDescent="0.25">
      <c r="B1474" s="24" t="s">
        <v>890</v>
      </c>
      <c r="C1474" s="24" t="s">
        <v>2006</v>
      </c>
    </row>
    <row r="1475" spans="2:3" x14ac:dyDescent="0.25">
      <c r="B1475" s="24" t="s">
        <v>890</v>
      </c>
      <c r="C1475" s="24" t="s">
        <v>2007</v>
      </c>
    </row>
    <row r="1476" spans="2:3" x14ac:dyDescent="0.25">
      <c r="B1476" s="24" t="s">
        <v>890</v>
      </c>
      <c r="C1476" s="24" t="s">
        <v>2008</v>
      </c>
    </row>
    <row r="1477" spans="2:3" x14ac:dyDescent="0.25">
      <c r="B1477" s="24" t="s">
        <v>890</v>
      </c>
      <c r="C1477" s="24" t="s">
        <v>2009</v>
      </c>
    </row>
    <row r="1478" spans="2:3" x14ac:dyDescent="0.25">
      <c r="B1478" s="24" t="s">
        <v>890</v>
      </c>
      <c r="C1478" s="24" t="s">
        <v>2010</v>
      </c>
    </row>
    <row r="1479" spans="2:3" x14ac:dyDescent="0.25">
      <c r="B1479" s="24" t="s">
        <v>890</v>
      </c>
      <c r="C1479" s="24" t="s">
        <v>2011</v>
      </c>
    </row>
    <row r="1480" spans="2:3" x14ac:dyDescent="0.25">
      <c r="B1480" s="24" t="s">
        <v>890</v>
      </c>
      <c r="C1480" s="24" t="s">
        <v>2012</v>
      </c>
    </row>
    <row r="1481" spans="2:3" x14ac:dyDescent="0.25">
      <c r="B1481" s="24" t="s">
        <v>890</v>
      </c>
      <c r="C1481" s="24" t="s">
        <v>2013</v>
      </c>
    </row>
    <row r="1482" spans="2:3" x14ac:dyDescent="0.25">
      <c r="B1482" s="24" t="s">
        <v>890</v>
      </c>
      <c r="C1482" s="24" t="s">
        <v>2014</v>
      </c>
    </row>
    <row r="1483" spans="2:3" x14ac:dyDescent="0.25">
      <c r="B1483" s="24" t="s">
        <v>890</v>
      </c>
      <c r="C1483" s="24" t="s">
        <v>891</v>
      </c>
    </row>
    <row r="1484" spans="2:3" x14ac:dyDescent="0.25">
      <c r="B1484" s="24" t="s">
        <v>890</v>
      </c>
      <c r="C1484" s="24" t="s">
        <v>2015</v>
      </c>
    </row>
    <row r="1485" spans="2:3" x14ac:dyDescent="0.25">
      <c r="B1485" s="24" t="s">
        <v>890</v>
      </c>
      <c r="C1485" s="24" t="s">
        <v>893</v>
      </c>
    </row>
    <row r="1486" spans="2:3" x14ac:dyDescent="0.25">
      <c r="B1486" s="24" t="s">
        <v>890</v>
      </c>
      <c r="C1486" s="24" t="s">
        <v>2016</v>
      </c>
    </row>
    <row r="1487" spans="2:3" x14ac:dyDescent="0.25">
      <c r="B1487" s="24" t="s">
        <v>890</v>
      </c>
      <c r="C1487" s="24" t="s">
        <v>1009</v>
      </c>
    </row>
    <row r="1488" spans="2:3" x14ac:dyDescent="0.25">
      <c r="B1488" s="24" t="s">
        <v>890</v>
      </c>
      <c r="C1488" s="24" t="s">
        <v>2017</v>
      </c>
    </row>
    <row r="1489" spans="2:3" x14ac:dyDescent="0.25">
      <c r="B1489" s="24" t="s">
        <v>890</v>
      </c>
      <c r="C1489" s="24" t="s">
        <v>896</v>
      </c>
    </row>
    <row r="1490" spans="2:3" x14ac:dyDescent="0.25">
      <c r="B1490" s="24" t="s">
        <v>898</v>
      </c>
      <c r="C1490" s="24" t="s">
        <v>2018</v>
      </c>
    </row>
    <row r="1491" spans="2:3" x14ac:dyDescent="0.25">
      <c r="B1491" s="24" t="s">
        <v>898</v>
      </c>
      <c r="C1491" s="24" t="s">
        <v>2019</v>
      </c>
    </row>
    <row r="1492" spans="2:3" x14ac:dyDescent="0.25">
      <c r="B1492" s="24" t="s">
        <v>898</v>
      </c>
      <c r="C1492" s="24" t="s">
        <v>2020</v>
      </c>
    </row>
    <row r="1493" spans="2:3" x14ac:dyDescent="0.25">
      <c r="B1493" s="24" t="s">
        <v>898</v>
      </c>
      <c r="C1493" s="24" t="s">
        <v>2021</v>
      </c>
    </row>
    <row r="1494" spans="2:3" x14ac:dyDescent="0.25">
      <c r="B1494" s="24" t="s">
        <v>898</v>
      </c>
      <c r="C1494" s="24" t="s">
        <v>2022</v>
      </c>
    </row>
    <row r="1495" spans="2:3" x14ac:dyDescent="0.25">
      <c r="B1495" s="24" t="s">
        <v>898</v>
      </c>
      <c r="C1495" s="24" t="s">
        <v>2023</v>
      </c>
    </row>
    <row r="1496" spans="2:3" x14ac:dyDescent="0.25">
      <c r="B1496" s="24" t="s">
        <v>898</v>
      </c>
      <c r="C1496" s="24" t="s">
        <v>2024</v>
      </c>
    </row>
    <row r="1497" spans="2:3" x14ac:dyDescent="0.25">
      <c r="B1497" s="24" t="s">
        <v>898</v>
      </c>
      <c r="C1497" s="24" t="s">
        <v>2025</v>
      </c>
    </row>
    <row r="1498" spans="2:3" x14ac:dyDescent="0.25">
      <c r="B1498" s="24" t="s">
        <v>898</v>
      </c>
      <c r="C1498" s="24" t="s">
        <v>2026</v>
      </c>
    </row>
    <row r="1499" spans="2:3" x14ac:dyDescent="0.25">
      <c r="B1499" s="24" t="s">
        <v>898</v>
      </c>
      <c r="C1499" s="24" t="s">
        <v>2027</v>
      </c>
    </row>
    <row r="1500" spans="2:3" x14ac:dyDescent="0.25">
      <c r="B1500" s="24" t="s">
        <v>898</v>
      </c>
      <c r="C1500" s="24" t="s">
        <v>2028</v>
      </c>
    </row>
    <row r="1501" spans="2:3" x14ac:dyDescent="0.25">
      <c r="B1501" s="24" t="s">
        <v>898</v>
      </c>
      <c r="C1501" s="24" t="s">
        <v>2029</v>
      </c>
    </row>
    <row r="1502" spans="2:3" x14ac:dyDescent="0.25">
      <c r="B1502" s="24" t="s">
        <v>898</v>
      </c>
      <c r="C1502" s="24" t="s">
        <v>2030</v>
      </c>
    </row>
    <row r="1503" spans="2:3" x14ac:dyDescent="0.25">
      <c r="B1503" s="24" t="s">
        <v>898</v>
      </c>
      <c r="C1503" s="24" t="s">
        <v>899</v>
      </c>
    </row>
    <row r="1504" spans="2:3" x14ac:dyDescent="0.25">
      <c r="B1504" s="24" t="s">
        <v>898</v>
      </c>
      <c r="C1504" s="24" t="s">
        <v>901</v>
      </c>
    </row>
    <row r="1505" spans="2:3" x14ac:dyDescent="0.25">
      <c r="B1505" s="24" t="s">
        <v>898</v>
      </c>
      <c r="C1505" s="24" t="s">
        <v>1012</v>
      </c>
    </row>
    <row r="1506" spans="2:3" x14ac:dyDescent="0.25">
      <c r="B1506" s="24" t="s">
        <v>898</v>
      </c>
      <c r="C1506" s="24" t="s">
        <v>903</v>
      </c>
    </row>
    <row r="1507" spans="2:3" x14ac:dyDescent="0.25">
      <c r="B1507" s="24" t="s">
        <v>898</v>
      </c>
      <c r="C1507" s="24" t="s">
        <v>905</v>
      </c>
    </row>
    <row r="1508" spans="2:3" x14ac:dyDescent="0.25">
      <c r="B1508" s="24" t="s">
        <v>898</v>
      </c>
      <c r="C1508" s="24" t="s">
        <v>908</v>
      </c>
    </row>
    <row r="1509" spans="2:3" x14ac:dyDescent="0.25">
      <c r="B1509" s="24" t="s">
        <v>910</v>
      </c>
      <c r="C1509" s="24" t="s">
        <v>2031</v>
      </c>
    </row>
    <row r="1510" spans="2:3" x14ac:dyDescent="0.25">
      <c r="B1510" s="24" t="s">
        <v>910</v>
      </c>
      <c r="C1510" s="24" t="s">
        <v>2032</v>
      </c>
    </row>
    <row r="1511" spans="2:3" x14ac:dyDescent="0.25">
      <c r="B1511" s="24" t="s">
        <v>910</v>
      </c>
      <c r="C1511" s="24" t="s">
        <v>2033</v>
      </c>
    </row>
    <row r="1512" spans="2:3" x14ac:dyDescent="0.25">
      <c r="B1512" s="24" t="s">
        <v>910</v>
      </c>
      <c r="C1512" s="24" t="s">
        <v>2034</v>
      </c>
    </row>
    <row r="1513" spans="2:3" x14ac:dyDescent="0.25">
      <c r="B1513" s="24" t="s">
        <v>910</v>
      </c>
      <c r="C1513" s="24" t="s">
        <v>2035</v>
      </c>
    </row>
    <row r="1514" spans="2:3" x14ac:dyDescent="0.25">
      <c r="B1514" s="24" t="s">
        <v>910</v>
      </c>
      <c r="C1514" s="24" t="s">
        <v>1015</v>
      </c>
    </row>
    <row r="1515" spans="2:3" x14ac:dyDescent="0.25">
      <c r="B1515" s="24" t="s">
        <v>910</v>
      </c>
      <c r="C1515" s="24" t="s">
        <v>2036</v>
      </c>
    </row>
    <row r="1516" spans="2:3" x14ac:dyDescent="0.25">
      <c r="B1516" s="24" t="s">
        <v>910</v>
      </c>
      <c r="C1516" s="24" t="s">
        <v>1018</v>
      </c>
    </row>
    <row r="1517" spans="2:3" x14ac:dyDescent="0.25">
      <c r="B1517" s="24" t="s">
        <v>910</v>
      </c>
      <c r="C1517" s="24" t="s">
        <v>911</v>
      </c>
    </row>
    <row r="1518" spans="2:3" x14ac:dyDescent="0.25">
      <c r="B1518" s="24" t="s">
        <v>910</v>
      </c>
      <c r="C1518" s="24" t="s">
        <v>1021</v>
      </c>
    </row>
    <row r="1519" spans="2:3" x14ac:dyDescent="0.25">
      <c r="B1519" s="24" t="s">
        <v>910</v>
      </c>
      <c r="C1519" s="24" t="s">
        <v>913</v>
      </c>
    </row>
    <row r="1520" spans="2:3" x14ac:dyDescent="0.25">
      <c r="B1520" s="24" t="s">
        <v>910</v>
      </c>
      <c r="C1520" s="24" t="s">
        <v>2037</v>
      </c>
    </row>
    <row r="1521" spans="2:3" x14ac:dyDescent="0.25">
      <c r="B1521" s="24" t="s">
        <v>910</v>
      </c>
      <c r="C1521" s="24" t="s">
        <v>915</v>
      </c>
    </row>
    <row r="1522" spans="2:3" x14ac:dyDescent="0.25">
      <c r="B1522" s="24" t="s">
        <v>910</v>
      </c>
      <c r="C1522" s="24" t="s">
        <v>1023</v>
      </c>
    </row>
    <row r="1523" spans="2:3" x14ac:dyDescent="0.25">
      <c r="B1523" s="24" t="s">
        <v>910</v>
      </c>
      <c r="C1523" s="24" t="s">
        <v>1026</v>
      </c>
    </row>
    <row r="1524" spans="2:3" x14ac:dyDescent="0.25">
      <c r="B1524" s="24" t="s">
        <v>910</v>
      </c>
      <c r="C1524" s="24" t="s">
        <v>2038</v>
      </c>
    </row>
    <row r="1525" spans="2:3" x14ac:dyDescent="0.25">
      <c r="B1525" s="24" t="s">
        <v>910</v>
      </c>
      <c r="C1525" s="24" t="s">
        <v>918</v>
      </c>
    </row>
    <row r="1526" spans="2:3" x14ac:dyDescent="0.25">
      <c r="B1526" s="24" t="s">
        <v>910</v>
      </c>
      <c r="C1526" s="24" t="s">
        <v>1029</v>
      </c>
    </row>
    <row r="1527" spans="2:3" x14ac:dyDescent="0.25">
      <c r="B1527" s="24" t="s">
        <v>910</v>
      </c>
      <c r="C1527" s="24" t="s">
        <v>2039</v>
      </c>
    </row>
    <row r="1528" spans="2:3" x14ac:dyDescent="0.25">
      <c r="B1528" s="24" t="s">
        <v>910</v>
      </c>
      <c r="C1528" s="24" t="s">
        <v>2040</v>
      </c>
    </row>
    <row r="1529" spans="2:3" x14ac:dyDescent="0.25">
      <c r="B1529" s="24" t="s">
        <v>910</v>
      </c>
      <c r="C1529" s="24" t="s">
        <v>1032</v>
      </c>
    </row>
    <row r="1530" spans="2:3" x14ac:dyDescent="0.25">
      <c r="B1530" s="24" t="s">
        <v>910</v>
      </c>
      <c r="C1530" s="24" t="s">
        <v>2041</v>
      </c>
    </row>
    <row r="1531" spans="2:3" x14ac:dyDescent="0.25">
      <c r="B1531" s="24" t="s">
        <v>910</v>
      </c>
      <c r="C1531" s="24" t="s">
        <v>1035</v>
      </c>
    </row>
    <row r="1532" spans="2:3" x14ac:dyDescent="0.25">
      <c r="B1532" s="24" t="s">
        <v>910</v>
      </c>
      <c r="C1532" s="24" t="s">
        <v>2042</v>
      </c>
    </row>
    <row r="1533" spans="2:3" x14ac:dyDescent="0.25">
      <c r="B1533" s="24" t="s">
        <v>921</v>
      </c>
      <c r="C1533" s="24" t="s">
        <v>2043</v>
      </c>
    </row>
    <row r="1534" spans="2:3" x14ac:dyDescent="0.25">
      <c r="B1534" s="24" t="s">
        <v>921</v>
      </c>
      <c r="C1534" s="24" t="s">
        <v>2044</v>
      </c>
    </row>
    <row r="1535" spans="2:3" x14ac:dyDescent="0.25">
      <c r="B1535" s="24" t="s">
        <v>921</v>
      </c>
      <c r="C1535" s="24" t="s">
        <v>2045</v>
      </c>
    </row>
    <row r="1536" spans="2:3" x14ac:dyDescent="0.25">
      <c r="B1536" s="24" t="s">
        <v>921</v>
      </c>
      <c r="C1536" s="24" t="s">
        <v>2046</v>
      </c>
    </row>
    <row r="1537" spans="2:3" x14ac:dyDescent="0.25">
      <c r="B1537" s="24" t="s">
        <v>921</v>
      </c>
      <c r="C1537" s="24" t="s">
        <v>2047</v>
      </c>
    </row>
    <row r="1538" spans="2:3" x14ac:dyDescent="0.25">
      <c r="B1538" s="24" t="s">
        <v>921</v>
      </c>
      <c r="C1538" s="24" t="s">
        <v>2048</v>
      </c>
    </row>
    <row r="1539" spans="2:3" x14ac:dyDescent="0.25">
      <c r="B1539" s="24" t="s">
        <v>921</v>
      </c>
      <c r="C1539" s="24" t="s">
        <v>2049</v>
      </c>
    </row>
    <row r="1540" spans="2:3" x14ac:dyDescent="0.25">
      <c r="B1540" s="24" t="s">
        <v>921</v>
      </c>
      <c r="C1540" s="24" t="s">
        <v>2050</v>
      </c>
    </row>
    <row r="1541" spans="2:3" x14ac:dyDescent="0.25">
      <c r="B1541" s="24" t="s">
        <v>921</v>
      </c>
      <c r="C1541" s="24" t="s">
        <v>2051</v>
      </c>
    </row>
    <row r="1542" spans="2:3" x14ac:dyDescent="0.25">
      <c r="B1542" s="24" t="s">
        <v>921</v>
      </c>
      <c r="C1542" s="24" t="s">
        <v>922</v>
      </c>
    </row>
    <row r="1543" spans="2:3" x14ac:dyDescent="0.25">
      <c r="B1543" s="24" t="s">
        <v>921</v>
      </c>
      <c r="C1543" s="24" t="s">
        <v>2052</v>
      </c>
    </row>
    <row r="1544" spans="2:3" x14ac:dyDescent="0.25">
      <c r="B1544" s="24" t="s">
        <v>921</v>
      </c>
      <c r="C1544" s="24" t="s">
        <v>924</v>
      </c>
    </row>
    <row r="1545" spans="2:3" x14ac:dyDescent="0.25">
      <c r="B1545" s="24" t="s">
        <v>921</v>
      </c>
      <c r="C1545" s="24" t="s">
        <v>2053</v>
      </c>
    </row>
    <row r="1546" spans="2:3" x14ac:dyDescent="0.25">
      <c r="B1546" s="24" t="s">
        <v>921</v>
      </c>
      <c r="C1546" s="24" t="s">
        <v>2054</v>
      </c>
    </row>
    <row r="1547" spans="2:3" x14ac:dyDescent="0.25">
      <c r="B1547" s="24" t="s">
        <v>921</v>
      </c>
      <c r="C1547" s="24" t="s">
        <v>926</v>
      </c>
    </row>
    <row r="1548" spans="2:3" x14ac:dyDescent="0.25">
      <c r="B1548" s="24" t="s">
        <v>921</v>
      </c>
      <c r="C1548" s="24" t="s">
        <v>928</v>
      </c>
    </row>
    <row r="1549" spans="2:3" x14ac:dyDescent="0.25">
      <c r="B1549" s="24" t="s">
        <v>921</v>
      </c>
      <c r="C1549" s="24" t="s">
        <v>2055</v>
      </c>
    </row>
    <row r="1550" spans="2:3" x14ac:dyDescent="0.25">
      <c r="B1550" s="24" t="s">
        <v>930</v>
      </c>
      <c r="C1550" s="24" t="s">
        <v>2056</v>
      </c>
    </row>
    <row r="1551" spans="2:3" x14ac:dyDescent="0.25">
      <c r="B1551" s="24" t="s">
        <v>930</v>
      </c>
      <c r="C1551" s="24" t="s">
        <v>2057</v>
      </c>
    </row>
    <row r="1552" spans="2:3" x14ac:dyDescent="0.25">
      <c r="B1552" s="24" t="s">
        <v>930</v>
      </c>
      <c r="C1552" s="24" t="s">
        <v>2058</v>
      </c>
    </row>
    <row r="1553" spans="2:3" x14ac:dyDescent="0.25">
      <c r="B1553" s="24" t="s">
        <v>930</v>
      </c>
      <c r="C1553" s="24" t="s">
        <v>2059</v>
      </c>
    </row>
    <row r="1554" spans="2:3" x14ac:dyDescent="0.25">
      <c r="B1554" s="24" t="s">
        <v>930</v>
      </c>
      <c r="C1554" s="24" t="s">
        <v>2060</v>
      </c>
    </row>
    <row r="1555" spans="2:3" x14ac:dyDescent="0.25">
      <c r="B1555" s="24" t="s">
        <v>930</v>
      </c>
      <c r="C1555" s="24" t="s">
        <v>2061</v>
      </c>
    </row>
    <row r="1556" spans="2:3" x14ac:dyDescent="0.25">
      <c r="B1556" s="24" t="s">
        <v>930</v>
      </c>
      <c r="C1556" s="24" t="s">
        <v>2062</v>
      </c>
    </row>
    <row r="1557" spans="2:3" x14ac:dyDescent="0.25">
      <c r="B1557" s="24" t="s">
        <v>930</v>
      </c>
      <c r="C1557" s="24" t="s">
        <v>2063</v>
      </c>
    </row>
    <row r="1558" spans="2:3" x14ac:dyDescent="0.25">
      <c r="B1558" s="24" t="s">
        <v>930</v>
      </c>
      <c r="C1558" s="24" t="s">
        <v>2064</v>
      </c>
    </row>
    <row r="1559" spans="2:3" x14ac:dyDescent="0.25">
      <c r="B1559" s="24" t="s">
        <v>930</v>
      </c>
      <c r="C1559" s="24" t="s">
        <v>2065</v>
      </c>
    </row>
    <row r="1560" spans="2:3" x14ac:dyDescent="0.25">
      <c r="B1560" s="24" t="s">
        <v>930</v>
      </c>
      <c r="C1560" s="24" t="s">
        <v>2066</v>
      </c>
    </row>
    <row r="1561" spans="2:3" x14ac:dyDescent="0.25">
      <c r="B1561" s="24" t="s">
        <v>930</v>
      </c>
      <c r="C1561" s="24" t="s">
        <v>931</v>
      </c>
    </row>
    <row r="1562" spans="2:3" x14ac:dyDescent="0.25">
      <c r="B1562" s="24" t="s">
        <v>930</v>
      </c>
      <c r="C1562" s="24" t="s">
        <v>934</v>
      </c>
    </row>
    <row r="1563" spans="2:3" x14ac:dyDescent="0.25">
      <c r="B1563" s="24" t="s">
        <v>930</v>
      </c>
      <c r="C1563" s="24" t="s">
        <v>336</v>
      </c>
    </row>
    <row r="1564" spans="2:3" x14ac:dyDescent="0.25">
      <c r="B1564" s="24" t="s">
        <v>930</v>
      </c>
      <c r="C1564" s="24" t="s">
        <v>2067</v>
      </c>
    </row>
    <row r="1565" spans="2:3" x14ac:dyDescent="0.25">
      <c r="B1565" s="24" t="s">
        <v>930</v>
      </c>
      <c r="C1565" s="24" t="s">
        <v>1038</v>
      </c>
    </row>
    <row r="1566" spans="2:3" x14ac:dyDescent="0.25">
      <c r="B1566" s="24" t="s">
        <v>930</v>
      </c>
      <c r="C1566" s="24" t="s">
        <v>1041</v>
      </c>
    </row>
    <row r="1567" spans="2:3" x14ac:dyDescent="0.25">
      <c r="B1567" s="24" t="s">
        <v>930</v>
      </c>
      <c r="C1567" s="24" t="s">
        <v>1043</v>
      </c>
    </row>
    <row r="1568" spans="2:3" x14ac:dyDescent="0.25">
      <c r="B1568" s="24" t="s">
        <v>930</v>
      </c>
      <c r="C1568" s="24" t="s">
        <v>2068</v>
      </c>
    </row>
    <row r="1569" spans="2:3" x14ac:dyDescent="0.25">
      <c r="B1569" s="24" t="s">
        <v>930</v>
      </c>
      <c r="C1569" s="24" t="s">
        <v>2069</v>
      </c>
    </row>
    <row r="1570" spans="2:3" x14ac:dyDescent="0.25">
      <c r="B1570" s="24" t="s">
        <v>936</v>
      </c>
      <c r="C1570" s="24" t="s">
        <v>2070</v>
      </c>
    </row>
    <row r="1571" spans="2:3" x14ac:dyDescent="0.25">
      <c r="B1571" s="24" t="s">
        <v>936</v>
      </c>
      <c r="C1571" s="24" t="s">
        <v>1045</v>
      </c>
    </row>
    <row r="1572" spans="2:3" x14ac:dyDescent="0.25">
      <c r="B1572" s="24" t="s">
        <v>936</v>
      </c>
      <c r="C1572" s="24" t="s">
        <v>2071</v>
      </c>
    </row>
    <row r="1573" spans="2:3" x14ac:dyDescent="0.25">
      <c r="B1573" s="24" t="s">
        <v>936</v>
      </c>
      <c r="C1573" s="24" t="s">
        <v>2072</v>
      </c>
    </row>
    <row r="1574" spans="2:3" x14ac:dyDescent="0.25">
      <c r="B1574" s="24" t="s">
        <v>936</v>
      </c>
      <c r="C1574" s="24" t="s">
        <v>2073</v>
      </c>
    </row>
    <row r="1575" spans="2:3" x14ac:dyDescent="0.25">
      <c r="B1575" s="24" t="s">
        <v>936</v>
      </c>
      <c r="C1575" s="24" t="s">
        <v>2074</v>
      </c>
    </row>
    <row r="1576" spans="2:3" x14ac:dyDescent="0.25">
      <c r="B1576" s="24" t="s">
        <v>936</v>
      </c>
      <c r="C1576" s="24" t="s">
        <v>2075</v>
      </c>
    </row>
    <row r="1577" spans="2:3" x14ac:dyDescent="0.25">
      <c r="B1577" s="24" t="s">
        <v>936</v>
      </c>
      <c r="C1577" s="24" t="s">
        <v>2076</v>
      </c>
    </row>
    <row r="1578" spans="2:3" x14ac:dyDescent="0.25">
      <c r="B1578" s="24" t="s">
        <v>936</v>
      </c>
      <c r="C1578" s="24" t="s">
        <v>2077</v>
      </c>
    </row>
    <row r="1579" spans="2:3" x14ac:dyDescent="0.25">
      <c r="B1579" s="24" t="s">
        <v>936</v>
      </c>
      <c r="C1579" s="24" t="s">
        <v>2078</v>
      </c>
    </row>
    <row r="1580" spans="2:3" x14ac:dyDescent="0.25">
      <c r="B1580" s="24" t="s">
        <v>936</v>
      </c>
      <c r="C1580" s="24" t="s">
        <v>2079</v>
      </c>
    </row>
    <row r="1581" spans="2:3" x14ac:dyDescent="0.25">
      <c r="B1581" s="24" t="s">
        <v>936</v>
      </c>
      <c r="C1581" s="24" t="s">
        <v>1047</v>
      </c>
    </row>
    <row r="1582" spans="2:3" x14ac:dyDescent="0.25">
      <c r="B1582" s="24" t="s">
        <v>936</v>
      </c>
      <c r="C1582" s="24" t="s">
        <v>939</v>
      </c>
    </row>
    <row r="1583" spans="2:3" x14ac:dyDescent="0.25">
      <c r="B1583" s="24" t="s">
        <v>936</v>
      </c>
      <c r="C1583" s="24" t="s">
        <v>1049</v>
      </c>
    </row>
    <row r="1584" spans="2:3" x14ac:dyDescent="0.25">
      <c r="B1584" s="24" t="s">
        <v>936</v>
      </c>
      <c r="C1584" s="24" t="s">
        <v>1051</v>
      </c>
    </row>
    <row r="1585" spans="2:3" x14ac:dyDescent="0.25">
      <c r="B1585" s="24" t="s">
        <v>936</v>
      </c>
      <c r="C1585" s="24" t="s">
        <v>1053</v>
      </c>
    </row>
    <row r="1586" spans="2:3" x14ac:dyDescent="0.25">
      <c r="B1586" s="24" t="s">
        <v>936</v>
      </c>
      <c r="C1586" s="24" t="s">
        <v>1055</v>
      </c>
    </row>
    <row r="1587" spans="2:3" x14ac:dyDescent="0.25">
      <c r="B1587" s="24" t="s">
        <v>936</v>
      </c>
      <c r="C1587" s="24" t="s">
        <v>941</v>
      </c>
    </row>
    <row r="1588" spans="2:3" x14ac:dyDescent="0.25">
      <c r="B1588" s="24" t="s">
        <v>936</v>
      </c>
      <c r="C1588" s="24" t="s">
        <v>1058</v>
      </c>
    </row>
    <row r="1589" spans="2:3" x14ac:dyDescent="0.25">
      <c r="B1589" s="24" t="s">
        <v>936</v>
      </c>
      <c r="C1589" s="24" t="s">
        <v>1060</v>
      </c>
    </row>
    <row r="1590" spans="2:3" x14ac:dyDescent="0.25">
      <c r="B1590" s="24" t="s">
        <v>936</v>
      </c>
      <c r="C1590" s="24" t="s">
        <v>1063</v>
      </c>
    </row>
    <row r="1591" spans="2:3" x14ac:dyDescent="0.25">
      <c r="B1591" s="24" t="s">
        <v>936</v>
      </c>
      <c r="C1591" s="24" t="s">
        <v>1065</v>
      </c>
    </row>
    <row r="1592" spans="2:3" x14ac:dyDescent="0.25">
      <c r="B1592" s="24" t="s">
        <v>936</v>
      </c>
      <c r="C1592" s="24" t="s">
        <v>2080</v>
      </c>
    </row>
    <row r="1593" spans="2:3" x14ac:dyDescent="0.25">
      <c r="B1593" s="24" t="s">
        <v>936</v>
      </c>
      <c r="C1593" s="24" t="s">
        <v>1067</v>
      </c>
    </row>
    <row r="1594" spans="2:3" x14ac:dyDescent="0.25">
      <c r="B1594" s="24" t="s">
        <v>936</v>
      </c>
      <c r="C1594" s="24" t="s">
        <v>944</v>
      </c>
    </row>
    <row r="1595" spans="2:3" x14ac:dyDescent="0.25">
      <c r="B1595" s="24" t="s">
        <v>936</v>
      </c>
      <c r="C1595" s="24" t="s">
        <v>2081</v>
      </c>
    </row>
    <row r="1596" spans="2:3" x14ac:dyDescent="0.25">
      <c r="B1596" s="24" t="s">
        <v>936</v>
      </c>
      <c r="C1596" s="24" t="s">
        <v>947</v>
      </c>
    </row>
    <row r="1597" spans="2:3" x14ac:dyDescent="0.25">
      <c r="B1597" s="24" t="s">
        <v>936</v>
      </c>
      <c r="C1597" s="24" t="s">
        <v>2082</v>
      </c>
    </row>
    <row r="1598" spans="2:3" x14ac:dyDescent="0.25">
      <c r="B1598" s="24" t="s">
        <v>936</v>
      </c>
      <c r="C1598" s="24" t="s">
        <v>950</v>
      </c>
    </row>
    <row r="1599" spans="2:3" x14ac:dyDescent="0.25">
      <c r="B1599" s="24" t="s">
        <v>936</v>
      </c>
      <c r="C1599" s="24" t="s">
        <v>1071</v>
      </c>
    </row>
    <row r="1600" spans="2:3" x14ac:dyDescent="0.25">
      <c r="B1600" s="24" t="s">
        <v>936</v>
      </c>
      <c r="C1600" s="24" t="s">
        <v>953</v>
      </c>
    </row>
    <row r="1601" spans="1:5" x14ac:dyDescent="0.25">
      <c r="B1601" s="24" t="s">
        <v>936</v>
      </c>
      <c r="C1601" s="24" t="s">
        <v>1074</v>
      </c>
    </row>
    <row r="1602" spans="1:5" x14ac:dyDescent="0.25">
      <c r="B1602" s="24" t="s">
        <v>936</v>
      </c>
      <c r="C1602" s="24" t="s">
        <v>1076</v>
      </c>
    </row>
    <row r="1603" spans="1:5" x14ac:dyDescent="0.25">
      <c r="B1603" s="24" t="s">
        <v>936</v>
      </c>
      <c r="C1603" s="24" t="s">
        <v>955</v>
      </c>
    </row>
    <row r="1604" spans="1:5" x14ac:dyDescent="0.25">
      <c r="B1604" s="24" t="s">
        <v>958</v>
      </c>
      <c r="C1604" s="20" t="s">
        <v>2083</v>
      </c>
      <c r="D1604" s="20" t="s">
        <v>2084</v>
      </c>
    </row>
    <row r="1605" spans="1:5" s="20" customFormat="1" x14ac:dyDescent="0.25">
      <c r="A1605" s="23"/>
      <c r="B1605" s="24" t="s">
        <v>958</v>
      </c>
      <c r="C1605" s="20" t="s">
        <v>2085</v>
      </c>
      <c r="D1605" s="20" t="s">
        <v>2086</v>
      </c>
    </row>
    <row r="1606" spans="1:5" s="20" customFormat="1" x14ac:dyDescent="0.25">
      <c r="A1606" s="23"/>
      <c r="B1606" s="24" t="s">
        <v>958</v>
      </c>
      <c r="C1606" s="20" t="s">
        <v>2087</v>
      </c>
      <c r="D1606" s="20" t="s">
        <v>2088</v>
      </c>
    </row>
    <row r="1607" spans="1:5" s="20" customFormat="1" x14ac:dyDescent="0.25">
      <c r="A1607" s="23"/>
      <c r="B1607" s="24" t="s">
        <v>958</v>
      </c>
      <c r="C1607" s="20" t="s">
        <v>2089</v>
      </c>
      <c r="D1607" s="20" t="s">
        <v>2090</v>
      </c>
    </row>
    <row r="1608" spans="1:5" s="20" customFormat="1" x14ac:dyDescent="0.25">
      <c r="A1608" s="23"/>
      <c r="B1608" s="24" t="s">
        <v>958</v>
      </c>
      <c r="C1608" s="20" t="s">
        <v>2091</v>
      </c>
      <c r="D1608" s="20" t="s">
        <v>2092</v>
      </c>
    </row>
    <row r="1609" spans="1:5" s="20" customFormat="1" x14ac:dyDescent="0.25">
      <c r="A1609" s="23"/>
      <c r="B1609" s="24" t="s">
        <v>958</v>
      </c>
      <c r="C1609" s="20" t="s">
        <v>2093</v>
      </c>
      <c r="D1609" s="20" t="s">
        <v>2094</v>
      </c>
    </row>
    <row r="1610" spans="1:5" s="20" customFormat="1" x14ac:dyDescent="0.25">
      <c r="A1610" s="23"/>
      <c r="B1610" s="24" t="s">
        <v>958</v>
      </c>
      <c r="C1610" s="20" t="s">
        <v>2095</v>
      </c>
      <c r="D1610" s="20" t="s">
        <v>2096</v>
      </c>
    </row>
    <row r="1611" spans="1:5" x14ac:dyDescent="0.25">
      <c r="B1611" s="24" t="s">
        <v>958</v>
      </c>
      <c r="C1611" s="20" t="s">
        <v>2097</v>
      </c>
      <c r="D1611" s="20" t="s">
        <v>2098</v>
      </c>
      <c r="E1611" s="20"/>
    </row>
    <row r="1612" spans="1:5" s="20" customFormat="1" x14ac:dyDescent="0.25">
      <c r="A1612" s="23"/>
      <c r="B1612" s="24" t="s">
        <v>958</v>
      </c>
      <c r="C1612" s="20" t="s">
        <v>2099</v>
      </c>
      <c r="D1612" s="20" t="s">
        <v>2100</v>
      </c>
    </row>
    <row r="1613" spans="1:5" s="20" customFormat="1" x14ac:dyDescent="0.25">
      <c r="A1613" s="23"/>
      <c r="B1613" s="24" t="s">
        <v>958</v>
      </c>
      <c r="C1613" s="20" t="s">
        <v>2101</v>
      </c>
      <c r="D1613" s="20" t="s">
        <v>2102</v>
      </c>
    </row>
    <row r="1614" spans="1:5" s="20" customFormat="1" x14ac:dyDescent="0.25">
      <c r="A1614" s="23"/>
      <c r="B1614" s="24" t="s">
        <v>958</v>
      </c>
      <c r="C1614" s="20" t="s">
        <v>2103</v>
      </c>
      <c r="D1614" s="20" t="s">
        <v>2104</v>
      </c>
    </row>
    <row r="1615" spans="1:5" s="20" customFormat="1" x14ac:dyDescent="0.25">
      <c r="A1615" s="23"/>
      <c r="B1615" s="24" t="s">
        <v>958</v>
      </c>
      <c r="C1615" s="20" t="s">
        <v>2105</v>
      </c>
      <c r="D1615" s="20" t="s">
        <v>2106</v>
      </c>
    </row>
    <row r="1616" spans="1:5" s="20" customFormat="1" x14ac:dyDescent="0.25">
      <c r="A1616" s="23"/>
      <c r="B1616" s="24" t="s">
        <v>958</v>
      </c>
      <c r="C1616" s="20" t="s">
        <v>2107</v>
      </c>
      <c r="D1616" s="20" t="s">
        <v>2108</v>
      </c>
    </row>
    <row r="1617" spans="1:4" s="20" customFormat="1" x14ac:dyDescent="0.25">
      <c r="A1617" s="23"/>
      <c r="B1617" s="24" t="s">
        <v>958</v>
      </c>
      <c r="C1617" s="20" t="s">
        <v>2109</v>
      </c>
      <c r="D1617" s="20" t="s">
        <v>2110</v>
      </c>
    </row>
    <row r="1618" spans="1:4" x14ac:dyDescent="0.25">
      <c r="B1618" s="24" t="s">
        <v>958</v>
      </c>
      <c r="C1618" s="24" t="s">
        <v>2111</v>
      </c>
    </row>
    <row r="1619" spans="1:4" x14ac:dyDescent="0.25">
      <c r="B1619" s="24" t="s">
        <v>958</v>
      </c>
      <c r="C1619" s="24" t="s">
        <v>2112</v>
      </c>
    </row>
    <row r="1620" spans="1:4" x14ac:dyDescent="0.25">
      <c r="B1620" s="24" t="s">
        <v>958</v>
      </c>
      <c r="C1620" s="24" t="s">
        <v>2113</v>
      </c>
    </row>
    <row r="1621" spans="1:4" x14ac:dyDescent="0.25">
      <c r="B1621" s="24" t="s">
        <v>958</v>
      </c>
      <c r="C1621" s="24" t="s">
        <v>2114</v>
      </c>
    </row>
    <row r="1622" spans="1:4" x14ac:dyDescent="0.25">
      <c r="B1622" s="24" t="s">
        <v>958</v>
      </c>
      <c r="C1622" s="24" t="s">
        <v>2115</v>
      </c>
    </row>
    <row r="1623" spans="1:4" x14ac:dyDescent="0.25">
      <c r="B1623" s="24" t="s">
        <v>958</v>
      </c>
      <c r="C1623" s="24" t="s">
        <v>2116</v>
      </c>
    </row>
    <row r="1624" spans="1:4" x14ac:dyDescent="0.25">
      <c r="B1624" s="24" t="s">
        <v>958</v>
      </c>
      <c r="C1624" s="24" t="s">
        <v>2117</v>
      </c>
    </row>
    <row r="1625" spans="1:4" x14ac:dyDescent="0.25">
      <c r="B1625" s="24" t="s">
        <v>958</v>
      </c>
      <c r="C1625" s="24" t="s">
        <v>2118</v>
      </c>
    </row>
    <row r="1626" spans="1:4" x14ac:dyDescent="0.25">
      <c r="B1626" s="24" t="s">
        <v>958</v>
      </c>
      <c r="C1626" s="24" t="s">
        <v>2119</v>
      </c>
    </row>
    <row r="1627" spans="1:4" x14ac:dyDescent="0.25">
      <c r="B1627" s="24" t="s">
        <v>958</v>
      </c>
      <c r="C1627" s="24" t="s">
        <v>2120</v>
      </c>
    </row>
    <row r="1628" spans="1:4" x14ac:dyDescent="0.25">
      <c r="B1628" s="24" t="s">
        <v>958</v>
      </c>
      <c r="C1628" s="24" t="s">
        <v>2121</v>
      </c>
    </row>
    <row r="1629" spans="1:4" x14ac:dyDescent="0.25">
      <c r="B1629" s="24" t="s">
        <v>958</v>
      </c>
      <c r="C1629" s="24" t="s">
        <v>2122</v>
      </c>
    </row>
    <row r="1630" spans="1:4" x14ac:dyDescent="0.25">
      <c r="B1630" s="24" t="s">
        <v>958</v>
      </c>
      <c r="C1630" s="24" t="s">
        <v>2123</v>
      </c>
    </row>
    <row r="1631" spans="1:4" x14ac:dyDescent="0.25">
      <c r="B1631" s="24" t="s">
        <v>958</v>
      </c>
      <c r="C1631" s="24" t="s">
        <v>2124</v>
      </c>
    </row>
    <row r="1632" spans="1:4" x14ac:dyDescent="0.25">
      <c r="B1632" s="24" t="s">
        <v>958</v>
      </c>
      <c r="C1632" s="24" t="s">
        <v>2125</v>
      </c>
    </row>
    <row r="1633" spans="2:3" x14ac:dyDescent="0.25">
      <c r="B1633" s="24" t="s">
        <v>958</v>
      </c>
      <c r="C1633" s="24" t="s">
        <v>2126</v>
      </c>
    </row>
    <row r="1634" spans="2:3" x14ac:dyDescent="0.25">
      <c r="B1634" s="24" t="s">
        <v>958</v>
      </c>
      <c r="C1634" s="24" t="s">
        <v>2127</v>
      </c>
    </row>
    <row r="1635" spans="2:3" x14ac:dyDescent="0.25">
      <c r="B1635" s="24" t="s">
        <v>958</v>
      </c>
      <c r="C1635" s="24" t="s">
        <v>2128</v>
      </c>
    </row>
    <row r="1636" spans="2:3" x14ac:dyDescent="0.25">
      <c r="B1636" s="24" t="s">
        <v>958</v>
      </c>
      <c r="C1636" s="24" t="s">
        <v>2129</v>
      </c>
    </row>
    <row r="1637" spans="2:3" x14ac:dyDescent="0.25">
      <c r="B1637" s="24" t="s">
        <v>958</v>
      </c>
      <c r="C1637" s="24" t="s">
        <v>2130</v>
      </c>
    </row>
    <row r="1638" spans="2:3" x14ac:dyDescent="0.25">
      <c r="B1638" s="24" t="s">
        <v>958</v>
      </c>
      <c r="C1638" s="24" t="s">
        <v>2131</v>
      </c>
    </row>
    <row r="1639" spans="2:3" x14ac:dyDescent="0.25">
      <c r="B1639" s="24" t="s">
        <v>958</v>
      </c>
      <c r="C1639" s="24" t="s">
        <v>2132</v>
      </c>
    </row>
    <row r="1640" spans="2:3" x14ac:dyDescent="0.25">
      <c r="B1640" s="24" t="s">
        <v>958</v>
      </c>
      <c r="C1640" s="24" t="s">
        <v>2133</v>
      </c>
    </row>
    <row r="1641" spans="2:3" x14ac:dyDescent="0.25">
      <c r="B1641" s="24" t="s">
        <v>958</v>
      </c>
      <c r="C1641" s="24" t="s">
        <v>2134</v>
      </c>
    </row>
    <row r="1642" spans="2:3" x14ac:dyDescent="0.25">
      <c r="B1642" s="24" t="s">
        <v>958</v>
      </c>
      <c r="C1642" s="24" t="s">
        <v>2135</v>
      </c>
    </row>
    <row r="1643" spans="2:3" x14ac:dyDescent="0.25">
      <c r="B1643" s="24" t="s">
        <v>958</v>
      </c>
      <c r="C1643" s="24" t="s">
        <v>2136</v>
      </c>
    </row>
    <row r="1644" spans="2:3" x14ac:dyDescent="0.25">
      <c r="B1644" s="24" t="s">
        <v>2137</v>
      </c>
      <c r="C1644" s="24" t="s">
        <v>2138</v>
      </c>
    </row>
    <row r="1645" spans="2:3" x14ac:dyDescent="0.25">
      <c r="B1645" s="24" t="s">
        <v>958</v>
      </c>
      <c r="C1645" s="24" t="s">
        <v>2139</v>
      </c>
    </row>
    <row r="1646" spans="2:3" x14ac:dyDescent="0.25">
      <c r="B1646" s="24" t="s">
        <v>958</v>
      </c>
      <c r="C1646" s="24" t="s">
        <v>959</v>
      </c>
    </row>
    <row r="1647" spans="2:3" x14ac:dyDescent="0.25">
      <c r="B1647" s="24" t="s">
        <v>958</v>
      </c>
      <c r="C1647" s="24" t="s">
        <v>2140</v>
      </c>
    </row>
    <row r="1648" spans="2:3" x14ac:dyDescent="0.25">
      <c r="B1648" s="24" t="s">
        <v>958</v>
      </c>
      <c r="C1648" s="24" t="s">
        <v>962</v>
      </c>
    </row>
    <row r="1649" spans="2:3" x14ac:dyDescent="0.25">
      <c r="B1649" s="24" t="s">
        <v>958</v>
      </c>
      <c r="C1649" s="24" t="s">
        <v>2141</v>
      </c>
    </row>
    <row r="1650" spans="2:3" x14ac:dyDescent="0.25">
      <c r="B1650" s="24" t="s">
        <v>958</v>
      </c>
      <c r="C1650" s="24" t="s">
        <v>2142</v>
      </c>
    </row>
    <row r="1651" spans="2:3" x14ac:dyDescent="0.25">
      <c r="B1651" s="24" t="s">
        <v>958</v>
      </c>
      <c r="C1651" s="24" t="s">
        <v>2143</v>
      </c>
    </row>
    <row r="1652" spans="2:3" x14ac:dyDescent="0.25">
      <c r="B1652" s="24" t="s">
        <v>958</v>
      </c>
      <c r="C1652" s="24" t="s">
        <v>965</v>
      </c>
    </row>
    <row r="1653" spans="2:3" x14ac:dyDescent="0.25">
      <c r="B1653" s="24" t="s">
        <v>958</v>
      </c>
      <c r="C1653" s="24" t="s">
        <v>2144</v>
      </c>
    </row>
    <row r="1654" spans="2:3" x14ac:dyDescent="0.25">
      <c r="B1654" s="24" t="s">
        <v>958</v>
      </c>
      <c r="C1654" s="24" t="s">
        <v>2145</v>
      </c>
    </row>
    <row r="1655" spans="2:3" x14ac:dyDescent="0.25">
      <c r="B1655" s="24" t="s">
        <v>958</v>
      </c>
      <c r="C1655" s="24" t="s">
        <v>2146</v>
      </c>
    </row>
    <row r="1656" spans="2:3" x14ac:dyDescent="0.25">
      <c r="B1656" s="24" t="s">
        <v>958</v>
      </c>
      <c r="C1656" s="24" t="s">
        <v>1077</v>
      </c>
    </row>
    <row r="1657" spans="2:3" x14ac:dyDescent="0.25">
      <c r="B1657" s="24" t="s">
        <v>958</v>
      </c>
      <c r="C1657" s="24" t="s">
        <v>968</v>
      </c>
    </row>
    <row r="1658" spans="2:3" x14ac:dyDescent="0.25">
      <c r="B1658" s="24" t="s">
        <v>958</v>
      </c>
      <c r="C1658" s="24" t="s">
        <v>971</v>
      </c>
    </row>
    <row r="1659" spans="2:3" x14ac:dyDescent="0.25">
      <c r="B1659" s="24" t="s">
        <v>958</v>
      </c>
      <c r="C1659" s="24" t="s">
        <v>2147</v>
      </c>
    </row>
    <row r="1660" spans="2:3" x14ac:dyDescent="0.25">
      <c r="B1660" s="24" t="s">
        <v>958</v>
      </c>
      <c r="C1660" s="24" t="s">
        <v>973</v>
      </c>
    </row>
    <row r="1661" spans="2:3" x14ac:dyDescent="0.25">
      <c r="B1661" s="24" t="s">
        <v>958</v>
      </c>
      <c r="C1661" s="24" t="s">
        <v>976</v>
      </c>
    </row>
    <row r="1662" spans="2:3" x14ac:dyDescent="0.25">
      <c r="B1662" s="24" t="s">
        <v>958</v>
      </c>
      <c r="C1662" s="24" t="s">
        <v>2148</v>
      </c>
    </row>
    <row r="1663" spans="2:3" x14ac:dyDescent="0.25">
      <c r="B1663" s="24" t="s">
        <v>958</v>
      </c>
      <c r="C1663" s="24" t="s">
        <v>952</v>
      </c>
    </row>
    <row r="1664" spans="2:3" x14ac:dyDescent="0.25">
      <c r="B1664" s="24" t="s">
        <v>958</v>
      </c>
      <c r="C1664" s="24" t="s">
        <v>980</v>
      </c>
    </row>
    <row r="1665" spans="2:3" x14ac:dyDescent="0.25">
      <c r="B1665" s="24" t="s">
        <v>958</v>
      </c>
      <c r="C1665" s="24" t="s">
        <v>982</v>
      </c>
    </row>
    <row r="1666" spans="2:3" x14ac:dyDescent="0.25">
      <c r="B1666" s="24" t="s">
        <v>958</v>
      </c>
      <c r="C1666" s="24" t="s">
        <v>1079</v>
      </c>
    </row>
    <row r="1667" spans="2:3" x14ac:dyDescent="0.25">
      <c r="B1667" s="24" t="s">
        <v>958</v>
      </c>
      <c r="C1667" s="24" t="s">
        <v>491</v>
      </c>
    </row>
    <row r="1668" spans="2:3" x14ac:dyDescent="0.25">
      <c r="B1668" s="24" t="s">
        <v>958</v>
      </c>
      <c r="C1668" s="24" t="s">
        <v>1081</v>
      </c>
    </row>
    <row r="1669" spans="2:3" x14ac:dyDescent="0.25">
      <c r="B1669" s="24" t="s">
        <v>958</v>
      </c>
      <c r="C1669" s="24" t="s">
        <v>984</v>
      </c>
    </row>
    <row r="1670" spans="2:3" x14ac:dyDescent="0.25">
      <c r="B1670" s="24" t="s">
        <v>958</v>
      </c>
      <c r="C1670" s="24" t="s">
        <v>986</v>
      </c>
    </row>
    <row r="1671" spans="2:3" x14ac:dyDescent="0.25">
      <c r="B1671" s="24" t="s">
        <v>958</v>
      </c>
      <c r="C1671" s="24" t="s">
        <v>2149</v>
      </c>
    </row>
    <row r="1672" spans="2:3" x14ac:dyDescent="0.25">
      <c r="B1672" s="24" t="s">
        <v>958</v>
      </c>
      <c r="C1672" s="24" t="s">
        <v>988</v>
      </c>
    </row>
    <row r="1673" spans="2:3" x14ac:dyDescent="0.25">
      <c r="B1673" s="24" t="s">
        <v>958</v>
      </c>
      <c r="C1673" s="24" t="s">
        <v>990</v>
      </c>
    </row>
    <row r="1674" spans="2:3" x14ac:dyDescent="0.25">
      <c r="B1674" s="24" t="s">
        <v>958</v>
      </c>
      <c r="C1674" s="24" t="s">
        <v>992</v>
      </c>
    </row>
    <row r="1675" spans="2:3" x14ac:dyDescent="0.25">
      <c r="B1675" s="24" t="s">
        <v>958</v>
      </c>
      <c r="C1675" s="24" t="s">
        <v>1085</v>
      </c>
    </row>
    <row r="1676" spans="2:3" x14ac:dyDescent="0.25">
      <c r="B1676" s="24" t="s">
        <v>994</v>
      </c>
      <c r="C1676" s="24" t="s">
        <v>2150</v>
      </c>
    </row>
    <row r="1677" spans="2:3" x14ac:dyDescent="0.25">
      <c r="B1677" s="24" t="s">
        <v>994</v>
      </c>
      <c r="C1677" s="24" t="s">
        <v>2151</v>
      </c>
    </row>
    <row r="1678" spans="2:3" x14ac:dyDescent="0.25">
      <c r="B1678" s="24" t="s">
        <v>994</v>
      </c>
      <c r="C1678" s="24" t="s">
        <v>2152</v>
      </c>
    </row>
    <row r="1679" spans="2:3" x14ac:dyDescent="0.25">
      <c r="B1679" s="24" t="s">
        <v>994</v>
      </c>
      <c r="C1679" s="24" t="s">
        <v>2153</v>
      </c>
    </row>
    <row r="1680" spans="2:3" x14ac:dyDescent="0.25">
      <c r="B1680" s="24" t="s">
        <v>994</v>
      </c>
      <c r="C1680" s="24" t="s">
        <v>2154</v>
      </c>
    </row>
    <row r="1681" spans="2:3" x14ac:dyDescent="0.25">
      <c r="B1681" s="24" t="s">
        <v>994</v>
      </c>
      <c r="C1681" s="24" t="s">
        <v>2155</v>
      </c>
    </row>
    <row r="1682" spans="2:3" x14ac:dyDescent="0.25">
      <c r="B1682" s="24" t="s">
        <v>994</v>
      </c>
      <c r="C1682" s="24" t="s">
        <v>2156</v>
      </c>
    </row>
    <row r="1683" spans="2:3" x14ac:dyDescent="0.25">
      <c r="B1683" s="24" t="s">
        <v>994</v>
      </c>
      <c r="C1683" s="24" t="s">
        <v>2157</v>
      </c>
    </row>
    <row r="1684" spans="2:3" x14ac:dyDescent="0.25">
      <c r="B1684" s="24" t="s">
        <v>994</v>
      </c>
      <c r="C1684" s="24" t="s">
        <v>2158</v>
      </c>
    </row>
    <row r="1685" spans="2:3" x14ac:dyDescent="0.25">
      <c r="B1685" s="24" t="s">
        <v>994</v>
      </c>
      <c r="C1685" s="24" t="s">
        <v>2159</v>
      </c>
    </row>
    <row r="1686" spans="2:3" x14ac:dyDescent="0.25">
      <c r="B1686" s="24" t="s">
        <v>994</v>
      </c>
      <c r="C1686" s="24" t="s">
        <v>2160</v>
      </c>
    </row>
    <row r="1687" spans="2:3" x14ac:dyDescent="0.25">
      <c r="B1687" s="24" t="s">
        <v>994</v>
      </c>
      <c r="C1687" s="24" t="s">
        <v>2161</v>
      </c>
    </row>
    <row r="1688" spans="2:3" x14ac:dyDescent="0.25">
      <c r="B1688" s="24" t="s">
        <v>994</v>
      </c>
      <c r="C1688" s="24" t="s">
        <v>1088</v>
      </c>
    </row>
    <row r="1689" spans="2:3" x14ac:dyDescent="0.25">
      <c r="B1689" s="24" t="s">
        <v>994</v>
      </c>
      <c r="C1689" s="24" t="s">
        <v>995</v>
      </c>
    </row>
    <row r="1690" spans="2:3" x14ac:dyDescent="0.25">
      <c r="B1690" s="24" t="s">
        <v>994</v>
      </c>
      <c r="C1690" s="24" t="s">
        <v>1090</v>
      </c>
    </row>
    <row r="1691" spans="2:3" x14ac:dyDescent="0.25">
      <c r="B1691" s="24" t="s">
        <v>994</v>
      </c>
      <c r="C1691" s="24" t="s">
        <v>997</v>
      </c>
    </row>
    <row r="1692" spans="2:3" x14ac:dyDescent="0.25">
      <c r="B1692" s="24" t="s">
        <v>994</v>
      </c>
      <c r="C1692" s="24" t="s">
        <v>1093</v>
      </c>
    </row>
    <row r="1693" spans="2:3" x14ac:dyDescent="0.25">
      <c r="B1693" s="24" t="s">
        <v>994</v>
      </c>
      <c r="C1693" s="24" t="s">
        <v>2162</v>
      </c>
    </row>
    <row r="1694" spans="2:3" x14ac:dyDescent="0.25">
      <c r="B1694" s="24" t="s">
        <v>994</v>
      </c>
      <c r="C1694" s="24" t="s">
        <v>2163</v>
      </c>
    </row>
    <row r="1695" spans="2:3" x14ac:dyDescent="0.25">
      <c r="B1695" s="24" t="s">
        <v>994</v>
      </c>
      <c r="C1695" s="24" t="s">
        <v>999</v>
      </c>
    </row>
    <row r="1696" spans="2:3" x14ac:dyDescent="0.25">
      <c r="B1696" s="24" t="s">
        <v>1001</v>
      </c>
      <c r="C1696" s="24" t="s">
        <v>2164</v>
      </c>
    </row>
    <row r="1697" spans="2:3" x14ac:dyDescent="0.25">
      <c r="B1697" s="24" t="s">
        <v>1001</v>
      </c>
      <c r="C1697" s="24" t="s">
        <v>2165</v>
      </c>
    </row>
    <row r="1698" spans="2:3" x14ac:dyDescent="0.25">
      <c r="B1698" s="24" t="s">
        <v>1001</v>
      </c>
      <c r="C1698" s="24" t="s">
        <v>2166</v>
      </c>
    </row>
    <row r="1699" spans="2:3" x14ac:dyDescent="0.25">
      <c r="B1699" s="24" t="s">
        <v>1001</v>
      </c>
      <c r="C1699" s="24" t="s">
        <v>2167</v>
      </c>
    </row>
    <row r="1700" spans="2:3" x14ac:dyDescent="0.25">
      <c r="B1700" s="24" t="s">
        <v>1001</v>
      </c>
      <c r="C1700" s="24" t="s">
        <v>2168</v>
      </c>
    </row>
    <row r="1701" spans="2:3" x14ac:dyDescent="0.25">
      <c r="B1701" s="24" t="s">
        <v>1001</v>
      </c>
      <c r="C1701" s="24" t="s">
        <v>2169</v>
      </c>
    </row>
    <row r="1702" spans="2:3" x14ac:dyDescent="0.25">
      <c r="B1702" s="24" t="s">
        <v>1001</v>
      </c>
      <c r="C1702" s="24" t="s">
        <v>2170</v>
      </c>
    </row>
    <row r="1703" spans="2:3" x14ac:dyDescent="0.25">
      <c r="B1703" s="24" t="s">
        <v>1001</v>
      </c>
      <c r="C1703" s="24" t="s">
        <v>2171</v>
      </c>
    </row>
    <row r="1704" spans="2:3" x14ac:dyDescent="0.25">
      <c r="B1704" s="24" t="s">
        <v>1001</v>
      </c>
      <c r="C1704" s="24" t="s">
        <v>2172</v>
      </c>
    </row>
    <row r="1705" spans="2:3" x14ac:dyDescent="0.25">
      <c r="B1705" s="24" t="s">
        <v>1001</v>
      </c>
      <c r="C1705" s="24" t="s">
        <v>2173</v>
      </c>
    </row>
    <row r="1706" spans="2:3" x14ac:dyDescent="0.25">
      <c r="B1706" s="24" t="s">
        <v>1001</v>
      </c>
      <c r="C1706" s="24" t="s">
        <v>2174</v>
      </c>
    </row>
    <row r="1707" spans="2:3" x14ac:dyDescent="0.25">
      <c r="B1707" s="24" t="s">
        <v>1001</v>
      </c>
      <c r="C1707" s="24" t="s">
        <v>2175</v>
      </c>
    </row>
    <row r="1708" spans="2:3" x14ac:dyDescent="0.25">
      <c r="B1708" s="24" t="s">
        <v>1001</v>
      </c>
      <c r="C1708" s="24" t="s">
        <v>2176</v>
      </c>
    </row>
    <row r="1709" spans="2:3" x14ac:dyDescent="0.25">
      <c r="B1709" s="24" t="s">
        <v>1001</v>
      </c>
      <c r="C1709" s="24" t="s">
        <v>2177</v>
      </c>
    </row>
    <row r="1710" spans="2:3" x14ac:dyDescent="0.25">
      <c r="B1710" s="24" t="s">
        <v>1001</v>
      </c>
      <c r="C1710" s="24" t="s">
        <v>2178</v>
      </c>
    </row>
    <row r="1711" spans="2:3" x14ac:dyDescent="0.25">
      <c r="B1711" s="24" t="s">
        <v>1001</v>
      </c>
      <c r="C1711" s="24" t="s">
        <v>1096</v>
      </c>
    </row>
    <row r="1712" spans="2:3" x14ac:dyDescent="0.25">
      <c r="B1712" s="24" t="s">
        <v>1001</v>
      </c>
      <c r="C1712" s="24" t="s">
        <v>1099</v>
      </c>
    </row>
    <row r="1713" spans="1:4" x14ac:dyDescent="0.25">
      <c r="B1713" s="24" t="s">
        <v>1001</v>
      </c>
      <c r="C1713" s="24" t="s">
        <v>1002</v>
      </c>
    </row>
    <row r="1714" spans="1:4" x14ac:dyDescent="0.25">
      <c r="B1714" s="24" t="s">
        <v>1001</v>
      </c>
      <c r="C1714" s="24" t="s">
        <v>1102</v>
      </c>
    </row>
    <row r="1715" spans="1:4" x14ac:dyDescent="0.25">
      <c r="B1715" s="24" t="s">
        <v>1001</v>
      </c>
      <c r="C1715" s="24" t="s">
        <v>2179</v>
      </c>
    </row>
    <row r="1716" spans="1:4" x14ac:dyDescent="0.25">
      <c r="B1716" s="24" t="s">
        <v>1001</v>
      </c>
      <c r="C1716" s="24" t="s">
        <v>2180</v>
      </c>
    </row>
    <row r="1717" spans="1:4" x14ac:dyDescent="0.25">
      <c r="B1717" s="24" t="s">
        <v>1004</v>
      </c>
      <c r="C1717" s="20" t="s">
        <v>2181</v>
      </c>
      <c r="D1717" s="20" t="s">
        <v>2182</v>
      </c>
    </row>
    <row r="1718" spans="1:4" s="20" customFormat="1" x14ac:dyDescent="0.25">
      <c r="A1718" s="23"/>
      <c r="B1718" s="24" t="s">
        <v>1004</v>
      </c>
      <c r="C1718" s="20" t="s">
        <v>2183</v>
      </c>
      <c r="D1718" s="20" t="s">
        <v>2184</v>
      </c>
    </row>
    <row r="1719" spans="1:4" s="20" customFormat="1" x14ac:dyDescent="0.25">
      <c r="A1719" s="23"/>
      <c r="B1719" s="24" t="s">
        <v>1004</v>
      </c>
      <c r="C1719" s="20" t="s">
        <v>2185</v>
      </c>
      <c r="D1719" s="20" t="s">
        <v>2186</v>
      </c>
    </row>
    <row r="1720" spans="1:4" s="20" customFormat="1" x14ac:dyDescent="0.25">
      <c r="A1720" s="23"/>
      <c r="B1720" s="24" t="s">
        <v>1004</v>
      </c>
      <c r="C1720" s="20" t="s">
        <v>2187</v>
      </c>
      <c r="D1720" s="20" t="s">
        <v>2188</v>
      </c>
    </row>
    <row r="1721" spans="1:4" s="20" customFormat="1" x14ac:dyDescent="0.25">
      <c r="A1721" s="23"/>
      <c r="B1721" s="24" t="s">
        <v>1004</v>
      </c>
      <c r="C1721" s="20" t="s">
        <v>2189</v>
      </c>
      <c r="D1721" s="20" t="s">
        <v>2190</v>
      </c>
    </row>
    <row r="1722" spans="1:4" x14ac:dyDescent="0.25">
      <c r="B1722" s="24" t="s">
        <v>1004</v>
      </c>
      <c r="C1722" s="24" t="s">
        <v>2191</v>
      </c>
    </row>
    <row r="1723" spans="1:4" x14ac:dyDescent="0.25">
      <c r="B1723" s="24" t="s">
        <v>1004</v>
      </c>
      <c r="C1723" s="24" t="s">
        <v>2192</v>
      </c>
    </row>
    <row r="1724" spans="1:4" x14ac:dyDescent="0.25">
      <c r="B1724" s="24" t="s">
        <v>1004</v>
      </c>
      <c r="C1724" s="24" t="s">
        <v>2193</v>
      </c>
    </row>
    <row r="1725" spans="1:4" x14ac:dyDescent="0.25">
      <c r="B1725" s="24" t="s">
        <v>1004</v>
      </c>
      <c r="C1725" s="24" t="s">
        <v>2194</v>
      </c>
    </row>
    <row r="1726" spans="1:4" x14ac:dyDescent="0.25">
      <c r="B1726" s="24" t="s">
        <v>1004</v>
      </c>
      <c r="C1726" s="24" t="s">
        <v>2195</v>
      </c>
    </row>
    <row r="1727" spans="1:4" x14ac:dyDescent="0.25">
      <c r="B1727" s="24" t="s">
        <v>1004</v>
      </c>
      <c r="C1727" s="24" t="s">
        <v>2196</v>
      </c>
    </row>
    <row r="1728" spans="1:4" x14ac:dyDescent="0.25">
      <c r="B1728" s="24" t="s">
        <v>1004</v>
      </c>
      <c r="C1728" s="24" t="s">
        <v>2197</v>
      </c>
    </row>
    <row r="1729" spans="2:3" x14ac:dyDescent="0.25">
      <c r="B1729" s="24" t="s">
        <v>1004</v>
      </c>
      <c r="C1729" s="24" t="s">
        <v>2198</v>
      </c>
    </row>
    <row r="1730" spans="2:3" x14ac:dyDescent="0.25">
      <c r="B1730" s="24" t="s">
        <v>1004</v>
      </c>
      <c r="C1730" s="24" t="s">
        <v>2199</v>
      </c>
    </row>
    <row r="1731" spans="2:3" x14ac:dyDescent="0.25">
      <c r="B1731" s="24" t="s">
        <v>1004</v>
      </c>
      <c r="C1731" s="24" t="s">
        <v>2200</v>
      </c>
    </row>
    <row r="1732" spans="2:3" x14ac:dyDescent="0.25">
      <c r="B1732" s="24" t="s">
        <v>1004</v>
      </c>
      <c r="C1732" s="24" t="s">
        <v>2201</v>
      </c>
    </row>
    <row r="1733" spans="2:3" x14ac:dyDescent="0.25">
      <c r="B1733" s="24" t="s">
        <v>1004</v>
      </c>
      <c r="C1733" s="24" t="s">
        <v>2202</v>
      </c>
    </row>
    <row r="1734" spans="2:3" x14ac:dyDescent="0.25">
      <c r="B1734" s="24" t="s">
        <v>1004</v>
      </c>
      <c r="C1734" s="24" t="s">
        <v>1005</v>
      </c>
    </row>
    <row r="1735" spans="2:3" x14ac:dyDescent="0.25">
      <c r="B1735" s="24" t="s">
        <v>1004</v>
      </c>
      <c r="C1735" s="24" t="s">
        <v>500</v>
      </c>
    </row>
    <row r="1736" spans="2:3" x14ac:dyDescent="0.25">
      <c r="B1736" s="24" t="s">
        <v>1004</v>
      </c>
      <c r="C1736" s="24" t="s">
        <v>1010</v>
      </c>
    </row>
    <row r="1737" spans="2:3" x14ac:dyDescent="0.25">
      <c r="B1737" s="24" t="s">
        <v>1004</v>
      </c>
      <c r="C1737" s="24" t="s">
        <v>1013</v>
      </c>
    </row>
    <row r="1738" spans="2:3" x14ac:dyDescent="0.25">
      <c r="B1738" s="24" t="s">
        <v>1004</v>
      </c>
      <c r="C1738" s="24" t="s">
        <v>1016</v>
      </c>
    </row>
    <row r="1739" spans="2:3" x14ac:dyDescent="0.25">
      <c r="B1739" s="24" t="s">
        <v>1004</v>
      </c>
      <c r="C1739" s="24" t="s">
        <v>1105</v>
      </c>
    </row>
    <row r="1740" spans="2:3" x14ac:dyDescent="0.25">
      <c r="B1740" s="24" t="s">
        <v>1004</v>
      </c>
      <c r="C1740" s="24" t="s">
        <v>2203</v>
      </c>
    </row>
    <row r="1741" spans="2:3" x14ac:dyDescent="0.25">
      <c r="B1741" s="24" t="s">
        <v>1004</v>
      </c>
      <c r="C1741" s="24" t="s">
        <v>2204</v>
      </c>
    </row>
    <row r="1742" spans="2:3" x14ac:dyDescent="0.25">
      <c r="B1742" s="24" t="s">
        <v>1004</v>
      </c>
      <c r="C1742" s="24" t="s">
        <v>1019</v>
      </c>
    </row>
    <row r="1743" spans="2:3" x14ac:dyDescent="0.25">
      <c r="B1743" s="24" t="s">
        <v>1004</v>
      </c>
      <c r="C1743" s="24" t="s">
        <v>549</v>
      </c>
    </row>
    <row r="1744" spans="2:3" x14ac:dyDescent="0.25">
      <c r="B1744" s="24" t="s">
        <v>1004</v>
      </c>
      <c r="C1744" s="24" t="s">
        <v>1108</v>
      </c>
    </row>
    <row r="1745" spans="2:3" x14ac:dyDescent="0.25">
      <c r="B1745" s="24" t="s">
        <v>1004</v>
      </c>
      <c r="C1745" s="24" t="s">
        <v>1024</v>
      </c>
    </row>
    <row r="1746" spans="2:3" x14ac:dyDescent="0.25">
      <c r="B1746" s="24" t="s">
        <v>1004</v>
      </c>
      <c r="C1746" s="24" t="s">
        <v>1112</v>
      </c>
    </row>
    <row r="1747" spans="2:3" x14ac:dyDescent="0.25">
      <c r="B1747" s="24" t="s">
        <v>1004</v>
      </c>
      <c r="C1747" s="24" t="s">
        <v>1027</v>
      </c>
    </row>
    <row r="1748" spans="2:3" x14ac:dyDescent="0.25">
      <c r="B1748" s="24" t="s">
        <v>1004</v>
      </c>
      <c r="C1748" s="24" t="s">
        <v>2205</v>
      </c>
    </row>
    <row r="1749" spans="2:3" x14ac:dyDescent="0.25">
      <c r="B1749" s="24" t="s">
        <v>1004</v>
      </c>
      <c r="C1749" s="24" t="s">
        <v>2206</v>
      </c>
    </row>
    <row r="1750" spans="2:3" x14ac:dyDescent="0.25">
      <c r="B1750" s="24" t="s">
        <v>1004</v>
      </c>
      <c r="C1750" s="24" t="s">
        <v>1030</v>
      </c>
    </row>
    <row r="1751" spans="2:3" x14ac:dyDescent="0.25">
      <c r="B1751" s="24" t="s">
        <v>1004</v>
      </c>
      <c r="C1751" s="24" t="s">
        <v>1033</v>
      </c>
    </row>
    <row r="1752" spans="2:3" x14ac:dyDescent="0.25">
      <c r="B1752" s="24" t="s">
        <v>1004</v>
      </c>
      <c r="C1752" s="24" t="s">
        <v>1036</v>
      </c>
    </row>
    <row r="1753" spans="2:3" x14ac:dyDescent="0.25">
      <c r="B1753" s="24" t="s">
        <v>1004</v>
      </c>
      <c r="C1753" s="24" t="s">
        <v>1039</v>
      </c>
    </row>
    <row r="1754" spans="2:3" x14ac:dyDescent="0.25">
      <c r="B1754" s="24" t="s">
        <v>1004</v>
      </c>
      <c r="C1754" s="24" t="s">
        <v>1115</v>
      </c>
    </row>
    <row r="1755" spans="2:3" x14ac:dyDescent="0.25">
      <c r="B1755" s="24" t="s">
        <v>1004</v>
      </c>
      <c r="C1755" s="24" t="s">
        <v>1042</v>
      </c>
    </row>
    <row r="1756" spans="2:3" x14ac:dyDescent="0.25">
      <c r="B1756" s="24" t="s">
        <v>1004</v>
      </c>
      <c r="C1756" s="24" t="s">
        <v>2207</v>
      </c>
    </row>
    <row r="1757" spans="2:3" x14ac:dyDescent="0.25">
      <c r="B1757" s="24" t="s">
        <v>1004</v>
      </c>
      <c r="C1757" s="24" t="s">
        <v>1044</v>
      </c>
    </row>
    <row r="1758" spans="2:3" x14ac:dyDescent="0.25">
      <c r="B1758" s="24" t="s">
        <v>1004</v>
      </c>
      <c r="C1758" s="24" t="s">
        <v>1046</v>
      </c>
    </row>
    <row r="1759" spans="2:3" x14ac:dyDescent="0.25">
      <c r="B1759" s="24" t="s">
        <v>1004</v>
      </c>
      <c r="C1759" s="24" t="s">
        <v>1048</v>
      </c>
    </row>
    <row r="1760" spans="2:3" x14ac:dyDescent="0.25">
      <c r="B1760" s="24" t="s">
        <v>1004</v>
      </c>
      <c r="C1760" s="24" t="s">
        <v>1118</v>
      </c>
    </row>
    <row r="1761" spans="2:3" x14ac:dyDescent="0.25">
      <c r="B1761" s="24" t="s">
        <v>1004</v>
      </c>
      <c r="C1761" s="24" t="s">
        <v>1121</v>
      </c>
    </row>
    <row r="1762" spans="2:3" x14ac:dyDescent="0.25">
      <c r="B1762" s="24" t="s">
        <v>1004</v>
      </c>
      <c r="C1762" s="24" t="s">
        <v>1050</v>
      </c>
    </row>
    <row r="1763" spans="2:3" x14ac:dyDescent="0.25">
      <c r="B1763" s="24" t="s">
        <v>1004</v>
      </c>
      <c r="C1763" s="24" t="s">
        <v>1123</v>
      </c>
    </row>
    <row r="1764" spans="2:3" x14ac:dyDescent="0.25">
      <c r="B1764" s="24" t="s">
        <v>1004</v>
      </c>
      <c r="C1764" s="24" t="s">
        <v>1052</v>
      </c>
    </row>
    <row r="1765" spans="2:3" x14ac:dyDescent="0.25">
      <c r="B1765" s="24" t="s">
        <v>1004</v>
      </c>
      <c r="C1765" s="24" t="s">
        <v>1054</v>
      </c>
    </row>
    <row r="1766" spans="2:3" x14ac:dyDescent="0.25">
      <c r="B1766" s="24" t="s">
        <v>1056</v>
      </c>
      <c r="C1766" s="24" t="s">
        <v>2208</v>
      </c>
    </row>
    <row r="1767" spans="2:3" x14ac:dyDescent="0.25">
      <c r="B1767" s="24" t="s">
        <v>1056</v>
      </c>
      <c r="C1767" s="24" t="s">
        <v>2209</v>
      </c>
    </row>
    <row r="1768" spans="2:3" x14ac:dyDescent="0.25">
      <c r="B1768" s="24" t="s">
        <v>1056</v>
      </c>
      <c r="C1768" s="24" t="s">
        <v>2210</v>
      </c>
    </row>
    <row r="1769" spans="2:3" x14ac:dyDescent="0.25">
      <c r="B1769" s="24" t="s">
        <v>1056</v>
      </c>
      <c r="C1769" s="24" t="s">
        <v>2211</v>
      </c>
    </row>
    <row r="1770" spans="2:3" x14ac:dyDescent="0.25">
      <c r="B1770" s="24" t="s">
        <v>1056</v>
      </c>
      <c r="C1770" s="24" t="s">
        <v>2212</v>
      </c>
    </row>
    <row r="1771" spans="2:3" x14ac:dyDescent="0.25">
      <c r="B1771" s="24" t="s">
        <v>1056</v>
      </c>
      <c r="C1771" s="24" t="s">
        <v>2213</v>
      </c>
    </row>
    <row r="1772" spans="2:3" x14ac:dyDescent="0.25">
      <c r="B1772" s="24" t="s">
        <v>1056</v>
      </c>
      <c r="C1772" s="24" t="s">
        <v>1124</v>
      </c>
    </row>
    <row r="1773" spans="2:3" x14ac:dyDescent="0.25">
      <c r="B1773" s="24" t="s">
        <v>1056</v>
      </c>
      <c r="C1773" s="24" t="s">
        <v>2214</v>
      </c>
    </row>
    <row r="1774" spans="2:3" x14ac:dyDescent="0.25">
      <c r="B1774" s="24" t="s">
        <v>1056</v>
      </c>
      <c r="C1774" s="24" t="s">
        <v>2215</v>
      </c>
    </row>
    <row r="1775" spans="2:3" x14ac:dyDescent="0.25">
      <c r="B1775" s="24" t="s">
        <v>1056</v>
      </c>
      <c r="C1775" s="24" t="s">
        <v>2216</v>
      </c>
    </row>
    <row r="1776" spans="2:3" x14ac:dyDescent="0.25">
      <c r="B1776" s="24" t="s">
        <v>1056</v>
      </c>
      <c r="C1776" s="24" t="s">
        <v>2217</v>
      </c>
    </row>
    <row r="1777" spans="2:3" x14ac:dyDescent="0.25">
      <c r="B1777" s="24" t="s">
        <v>1056</v>
      </c>
      <c r="C1777" s="24" t="s">
        <v>2218</v>
      </c>
    </row>
    <row r="1778" spans="2:3" x14ac:dyDescent="0.25">
      <c r="B1778" s="24" t="s">
        <v>1056</v>
      </c>
      <c r="C1778" s="24" t="s">
        <v>1057</v>
      </c>
    </row>
    <row r="1779" spans="2:3" x14ac:dyDescent="0.25">
      <c r="B1779" s="24" t="s">
        <v>1056</v>
      </c>
      <c r="C1779" s="24" t="s">
        <v>2219</v>
      </c>
    </row>
    <row r="1780" spans="2:3" x14ac:dyDescent="0.25">
      <c r="B1780" s="24" t="s">
        <v>1056</v>
      </c>
      <c r="C1780" s="24" t="s">
        <v>1126</v>
      </c>
    </row>
    <row r="1781" spans="2:3" x14ac:dyDescent="0.25">
      <c r="B1781" s="24" t="s">
        <v>1056</v>
      </c>
      <c r="C1781" s="24" t="s">
        <v>2220</v>
      </c>
    </row>
    <row r="1782" spans="2:3" x14ac:dyDescent="0.25">
      <c r="B1782" s="24" t="s">
        <v>1056</v>
      </c>
      <c r="C1782" s="24" t="s">
        <v>1059</v>
      </c>
    </row>
    <row r="1783" spans="2:3" x14ac:dyDescent="0.25">
      <c r="B1783" s="24" t="s">
        <v>1056</v>
      </c>
      <c r="C1783" s="24" t="s">
        <v>2221</v>
      </c>
    </row>
    <row r="1784" spans="2:3" x14ac:dyDescent="0.25">
      <c r="B1784" s="24" t="s">
        <v>1061</v>
      </c>
      <c r="C1784" s="24" t="s">
        <v>2222</v>
      </c>
    </row>
    <row r="1785" spans="2:3" x14ac:dyDescent="0.25">
      <c r="B1785" s="24" t="s">
        <v>1061</v>
      </c>
      <c r="C1785" s="24" t="s">
        <v>2223</v>
      </c>
    </row>
    <row r="1786" spans="2:3" x14ac:dyDescent="0.25">
      <c r="B1786" s="24" t="s">
        <v>1061</v>
      </c>
      <c r="C1786" s="24" t="s">
        <v>2224</v>
      </c>
    </row>
    <row r="1787" spans="2:3" x14ac:dyDescent="0.25">
      <c r="B1787" s="24" t="s">
        <v>1061</v>
      </c>
      <c r="C1787" s="24" t="s">
        <v>2225</v>
      </c>
    </row>
    <row r="1788" spans="2:3" x14ac:dyDescent="0.25">
      <c r="B1788" s="24" t="s">
        <v>1061</v>
      </c>
      <c r="C1788" s="24" t="s">
        <v>2226</v>
      </c>
    </row>
    <row r="1789" spans="2:3" x14ac:dyDescent="0.25">
      <c r="B1789" s="24" t="s">
        <v>1061</v>
      </c>
      <c r="C1789" s="24" t="s">
        <v>2227</v>
      </c>
    </row>
    <row r="1790" spans="2:3" x14ac:dyDescent="0.25">
      <c r="B1790" s="24" t="s">
        <v>1061</v>
      </c>
      <c r="C1790" s="24" t="s">
        <v>2228</v>
      </c>
    </row>
    <row r="1791" spans="2:3" x14ac:dyDescent="0.25">
      <c r="B1791" s="24" t="s">
        <v>1061</v>
      </c>
      <c r="C1791" s="24" t="s">
        <v>2229</v>
      </c>
    </row>
    <row r="1792" spans="2:3" x14ac:dyDescent="0.25">
      <c r="B1792" s="24" t="s">
        <v>1061</v>
      </c>
      <c r="C1792" s="24" t="s">
        <v>1062</v>
      </c>
    </row>
    <row r="1793" spans="2:3" x14ac:dyDescent="0.25">
      <c r="B1793" s="24" t="s">
        <v>1061</v>
      </c>
      <c r="C1793" s="24" t="s">
        <v>1127</v>
      </c>
    </row>
    <row r="1794" spans="2:3" x14ac:dyDescent="0.25">
      <c r="B1794" s="24" t="s">
        <v>1061</v>
      </c>
      <c r="C1794" s="24" t="s">
        <v>1064</v>
      </c>
    </row>
    <row r="1795" spans="2:3" x14ac:dyDescent="0.25">
      <c r="B1795" s="24" t="s">
        <v>1061</v>
      </c>
      <c r="C1795" s="24" t="s">
        <v>2230</v>
      </c>
    </row>
    <row r="1796" spans="2:3" x14ac:dyDescent="0.25">
      <c r="B1796" s="24" t="s">
        <v>1061</v>
      </c>
      <c r="C1796" s="24" t="s">
        <v>1066</v>
      </c>
    </row>
    <row r="1797" spans="2:3" x14ac:dyDescent="0.25">
      <c r="B1797" s="24" t="s">
        <v>1061</v>
      </c>
      <c r="C1797" s="24" t="s">
        <v>2231</v>
      </c>
    </row>
    <row r="1798" spans="2:3" x14ac:dyDescent="0.25">
      <c r="B1798" s="24" t="s">
        <v>1061</v>
      </c>
      <c r="C1798" s="24" t="s">
        <v>1068</v>
      </c>
    </row>
    <row r="1799" spans="2:3" x14ac:dyDescent="0.25">
      <c r="B1799" s="24" t="s">
        <v>1061</v>
      </c>
      <c r="C1799" s="24" t="s">
        <v>1128</v>
      </c>
    </row>
    <row r="1800" spans="2:3" x14ac:dyDescent="0.25">
      <c r="B1800" s="24" t="s">
        <v>1061</v>
      </c>
      <c r="C1800" s="24" t="s">
        <v>1070</v>
      </c>
    </row>
    <row r="1801" spans="2:3" x14ac:dyDescent="0.25">
      <c r="B1801" s="24" t="s">
        <v>1061</v>
      </c>
      <c r="C1801" s="24" t="s">
        <v>1072</v>
      </c>
    </row>
    <row r="1802" spans="2:3" x14ac:dyDescent="0.25">
      <c r="B1802" s="24" t="s">
        <v>1061</v>
      </c>
      <c r="C1802" s="24" t="s">
        <v>1075</v>
      </c>
    </row>
    <row r="1803" spans="2:3" x14ac:dyDescent="0.25">
      <c r="B1803" s="24" t="s">
        <v>1061</v>
      </c>
      <c r="C1803" s="24" t="s">
        <v>2232</v>
      </c>
    </row>
    <row r="1804" spans="2:3" x14ac:dyDescent="0.25">
      <c r="B1804" s="24" t="s">
        <v>1061</v>
      </c>
      <c r="C1804" s="24" t="s">
        <v>1129</v>
      </c>
    </row>
    <row r="1805" spans="2:3" x14ac:dyDescent="0.25">
      <c r="B1805" s="24" t="s">
        <v>1061</v>
      </c>
      <c r="C1805" s="24" t="s">
        <v>1130</v>
      </c>
    </row>
    <row r="1806" spans="2:3" x14ac:dyDescent="0.25">
      <c r="B1806" s="24" t="s">
        <v>1061</v>
      </c>
      <c r="C1806" s="24" t="s">
        <v>526</v>
      </c>
    </row>
    <row r="1807" spans="2:3" x14ac:dyDescent="0.25">
      <c r="B1807" s="24" t="s">
        <v>1061</v>
      </c>
      <c r="C1807" s="24" t="s">
        <v>2233</v>
      </c>
    </row>
    <row r="1808" spans="2:3" x14ac:dyDescent="0.25">
      <c r="B1808" s="24" t="s">
        <v>1061</v>
      </c>
      <c r="C1808" s="24" t="s">
        <v>1078</v>
      </c>
    </row>
    <row r="1809" spans="2:3" x14ac:dyDescent="0.25">
      <c r="B1809" s="24" t="s">
        <v>1061</v>
      </c>
      <c r="C1809" s="24" t="s">
        <v>1080</v>
      </c>
    </row>
    <row r="1810" spans="2:3" x14ac:dyDescent="0.25">
      <c r="B1810" s="24" t="s">
        <v>1082</v>
      </c>
      <c r="C1810" s="24" t="s">
        <v>2234</v>
      </c>
    </row>
    <row r="1811" spans="2:3" x14ac:dyDescent="0.25">
      <c r="B1811" s="24" t="s">
        <v>1082</v>
      </c>
      <c r="C1811" s="24" t="s">
        <v>2235</v>
      </c>
    </row>
    <row r="1812" spans="2:3" x14ac:dyDescent="0.25">
      <c r="B1812" s="24" t="s">
        <v>1082</v>
      </c>
      <c r="C1812" s="24" t="s">
        <v>2236</v>
      </c>
    </row>
    <row r="1813" spans="2:3" x14ac:dyDescent="0.25">
      <c r="B1813" s="24" t="s">
        <v>1082</v>
      </c>
      <c r="C1813" s="24" t="s">
        <v>2237</v>
      </c>
    </row>
    <row r="1814" spans="2:3" x14ac:dyDescent="0.25">
      <c r="B1814" s="24" t="s">
        <v>1082</v>
      </c>
      <c r="C1814" s="24" t="s">
        <v>2238</v>
      </c>
    </row>
    <row r="1815" spans="2:3" x14ac:dyDescent="0.25">
      <c r="B1815" s="24" t="s">
        <v>1082</v>
      </c>
      <c r="C1815" s="24" t="s">
        <v>2239</v>
      </c>
    </row>
    <row r="1816" spans="2:3" x14ac:dyDescent="0.25">
      <c r="B1816" s="24" t="s">
        <v>1082</v>
      </c>
      <c r="C1816" s="24" t="s">
        <v>2240</v>
      </c>
    </row>
    <row r="1817" spans="2:3" x14ac:dyDescent="0.25">
      <c r="B1817" s="24" t="s">
        <v>1082</v>
      </c>
      <c r="C1817" s="24" t="s">
        <v>2241</v>
      </c>
    </row>
    <row r="1818" spans="2:3" x14ac:dyDescent="0.25">
      <c r="B1818" s="24" t="s">
        <v>1082</v>
      </c>
      <c r="C1818" s="24" t="s">
        <v>2242</v>
      </c>
    </row>
    <row r="1819" spans="2:3" x14ac:dyDescent="0.25">
      <c r="B1819" s="24" t="s">
        <v>1082</v>
      </c>
      <c r="C1819" s="24" t="s">
        <v>2243</v>
      </c>
    </row>
    <row r="1820" spans="2:3" x14ac:dyDescent="0.25">
      <c r="B1820" s="24" t="s">
        <v>1082</v>
      </c>
      <c r="C1820" s="24" t="s">
        <v>2244</v>
      </c>
    </row>
    <row r="1821" spans="2:3" x14ac:dyDescent="0.25">
      <c r="B1821" s="24" t="s">
        <v>1082</v>
      </c>
      <c r="C1821" s="24" t="s">
        <v>2245</v>
      </c>
    </row>
    <row r="1822" spans="2:3" x14ac:dyDescent="0.25">
      <c r="B1822" s="24" t="s">
        <v>1082</v>
      </c>
      <c r="C1822" s="24" t="s">
        <v>2246</v>
      </c>
    </row>
    <row r="1823" spans="2:3" x14ac:dyDescent="0.25">
      <c r="B1823" s="24" t="s">
        <v>1082</v>
      </c>
      <c r="C1823" s="24" t="s">
        <v>2247</v>
      </c>
    </row>
    <row r="1824" spans="2:3" x14ac:dyDescent="0.25">
      <c r="B1824" s="24" t="s">
        <v>1082</v>
      </c>
      <c r="C1824" s="24" t="s">
        <v>2248</v>
      </c>
    </row>
    <row r="1825" spans="2:3" x14ac:dyDescent="0.25">
      <c r="B1825" s="24" t="s">
        <v>1082</v>
      </c>
      <c r="C1825" s="24" t="s">
        <v>2249</v>
      </c>
    </row>
    <row r="1826" spans="2:3" x14ac:dyDescent="0.25">
      <c r="B1826" s="24" t="s">
        <v>1082</v>
      </c>
      <c r="C1826" s="24" t="s">
        <v>2250</v>
      </c>
    </row>
    <row r="1827" spans="2:3" x14ac:dyDescent="0.25">
      <c r="B1827" s="24" t="s">
        <v>1082</v>
      </c>
      <c r="C1827" s="24" t="s">
        <v>2251</v>
      </c>
    </row>
    <row r="1828" spans="2:3" x14ac:dyDescent="0.25">
      <c r="B1828" s="24" t="s">
        <v>1082</v>
      </c>
      <c r="C1828" s="24" t="s">
        <v>2252</v>
      </c>
    </row>
    <row r="1829" spans="2:3" x14ac:dyDescent="0.25">
      <c r="B1829" s="24" t="s">
        <v>1082</v>
      </c>
      <c r="C1829" s="24" t="s">
        <v>1131</v>
      </c>
    </row>
    <row r="1830" spans="2:3" x14ac:dyDescent="0.25">
      <c r="B1830" s="24" t="s">
        <v>1082</v>
      </c>
      <c r="C1830" s="24" t="s">
        <v>1083</v>
      </c>
    </row>
    <row r="1831" spans="2:3" x14ac:dyDescent="0.25">
      <c r="B1831" s="24" t="s">
        <v>1082</v>
      </c>
      <c r="C1831" s="24" t="s">
        <v>2253</v>
      </c>
    </row>
    <row r="1832" spans="2:3" x14ac:dyDescent="0.25">
      <c r="B1832" s="24" t="s">
        <v>1082</v>
      </c>
      <c r="C1832" s="24" t="s">
        <v>1132</v>
      </c>
    </row>
    <row r="1833" spans="2:3" x14ac:dyDescent="0.25">
      <c r="B1833" s="24" t="s">
        <v>1082</v>
      </c>
      <c r="C1833" s="24" t="s">
        <v>1086</v>
      </c>
    </row>
    <row r="1834" spans="2:3" x14ac:dyDescent="0.25">
      <c r="B1834" s="24" t="s">
        <v>1082</v>
      </c>
      <c r="C1834" s="24" t="s">
        <v>1089</v>
      </c>
    </row>
    <row r="1835" spans="2:3" x14ac:dyDescent="0.25">
      <c r="B1835" s="24" t="s">
        <v>1082</v>
      </c>
      <c r="C1835" s="24" t="s">
        <v>1091</v>
      </c>
    </row>
    <row r="1836" spans="2:3" x14ac:dyDescent="0.25">
      <c r="B1836" s="24" t="s">
        <v>1082</v>
      </c>
      <c r="C1836" s="24" t="s">
        <v>1133</v>
      </c>
    </row>
    <row r="1837" spans="2:3" x14ac:dyDescent="0.25">
      <c r="B1837" s="24" t="s">
        <v>1082</v>
      </c>
      <c r="C1837" s="24" t="s">
        <v>1094</v>
      </c>
    </row>
    <row r="1838" spans="2:3" x14ac:dyDescent="0.25">
      <c r="B1838" s="24" t="s">
        <v>1082</v>
      </c>
      <c r="C1838" s="24" t="s">
        <v>1097</v>
      </c>
    </row>
    <row r="1839" spans="2:3" x14ac:dyDescent="0.25">
      <c r="B1839" s="24" t="s">
        <v>1082</v>
      </c>
      <c r="C1839" s="24" t="s">
        <v>1134</v>
      </c>
    </row>
    <row r="1840" spans="2:3" x14ac:dyDescent="0.25">
      <c r="B1840" s="24" t="s">
        <v>1082</v>
      </c>
      <c r="C1840" s="24" t="s">
        <v>1135</v>
      </c>
    </row>
    <row r="1841" spans="2:3" x14ac:dyDescent="0.25">
      <c r="B1841" s="24" t="s">
        <v>1082</v>
      </c>
      <c r="C1841" s="24" t="s">
        <v>2254</v>
      </c>
    </row>
    <row r="1842" spans="2:3" x14ac:dyDescent="0.25">
      <c r="B1842" s="24" t="s">
        <v>1082</v>
      </c>
      <c r="C1842" s="24" t="s">
        <v>1137</v>
      </c>
    </row>
    <row r="1843" spans="2:3" x14ac:dyDescent="0.25">
      <c r="B1843" s="24" t="s">
        <v>1082</v>
      </c>
      <c r="C1843" s="24" t="s">
        <v>1138</v>
      </c>
    </row>
    <row r="1844" spans="2:3" x14ac:dyDescent="0.25">
      <c r="B1844" s="24" t="s">
        <v>1082</v>
      </c>
      <c r="C1844" s="24" t="s">
        <v>1100</v>
      </c>
    </row>
    <row r="1845" spans="2:3" x14ac:dyDescent="0.25">
      <c r="B1845" s="24" t="s">
        <v>1082</v>
      </c>
      <c r="C1845" s="24" t="s">
        <v>1103</v>
      </c>
    </row>
    <row r="1846" spans="2:3" x14ac:dyDescent="0.25">
      <c r="B1846" s="24" t="s">
        <v>1082</v>
      </c>
      <c r="C1846" s="24" t="s">
        <v>1139</v>
      </c>
    </row>
    <row r="1847" spans="2:3" x14ac:dyDescent="0.25">
      <c r="B1847" s="24" t="s">
        <v>1082</v>
      </c>
      <c r="C1847" s="24" t="s">
        <v>2255</v>
      </c>
    </row>
    <row r="1848" spans="2:3" x14ac:dyDescent="0.25">
      <c r="B1848" s="24" t="s">
        <v>1082</v>
      </c>
      <c r="C1848" s="24" t="s">
        <v>1140</v>
      </c>
    </row>
    <row r="1849" spans="2:3" x14ac:dyDescent="0.25">
      <c r="B1849" s="24" t="s">
        <v>1082</v>
      </c>
      <c r="C1849" s="24" t="s">
        <v>1141</v>
      </c>
    </row>
    <row r="1850" spans="2:3" x14ac:dyDescent="0.25">
      <c r="B1850" s="24" t="s">
        <v>1082</v>
      </c>
      <c r="C1850" s="24" t="s">
        <v>2256</v>
      </c>
    </row>
    <row r="1851" spans="2:3" x14ac:dyDescent="0.25">
      <c r="B1851" s="24" t="s">
        <v>1082</v>
      </c>
      <c r="C1851" s="24" t="s">
        <v>1106</v>
      </c>
    </row>
    <row r="1852" spans="2:3" x14ac:dyDescent="0.25">
      <c r="B1852" s="24" t="s">
        <v>1082</v>
      </c>
      <c r="C1852" s="24" t="s">
        <v>1143</v>
      </c>
    </row>
    <row r="1853" spans="2:3" x14ac:dyDescent="0.25">
      <c r="B1853" s="24" t="s">
        <v>1109</v>
      </c>
      <c r="C1853" s="24" t="s">
        <v>2257</v>
      </c>
    </row>
    <row r="1854" spans="2:3" x14ac:dyDescent="0.25">
      <c r="B1854" s="24" t="s">
        <v>1109</v>
      </c>
      <c r="C1854" s="24" t="s">
        <v>2258</v>
      </c>
    </row>
    <row r="1855" spans="2:3" x14ac:dyDescent="0.25">
      <c r="B1855" s="24" t="s">
        <v>1109</v>
      </c>
      <c r="C1855" s="24" t="s">
        <v>2259</v>
      </c>
    </row>
    <row r="1856" spans="2:3" x14ac:dyDescent="0.25">
      <c r="B1856" s="24" t="s">
        <v>1109</v>
      </c>
      <c r="C1856" s="24" t="s">
        <v>2260</v>
      </c>
    </row>
    <row r="1857" spans="2:3" x14ac:dyDescent="0.25">
      <c r="B1857" s="24" t="s">
        <v>1109</v>
      </c>
      <c r="C1857" s="24" t="s">
        <v>2261</v>
      </c>
    </row>
    <row r="1858" spans="2:3" x14ac:dyDescent="0.25">
      <c r="B1858" s="24" t="s">
        <v>1109</v>
      </c>
      <c r="C1858" s="24" t="s">
        <v>2262</v>
      </c>
    </row>
    <row r="1859" spans="2:3" x14ac:dyDescent="0.25">
      <c r="B1859" s="24" t="s">
        <v>1109</v>
      </c>
      <c r="C1859" s="24" t="s">
        <v>2263</v>
      </c>
    </row>
    <row r="1860" spans="2:3" x14ac:dyDescent="0.25">
      <c r="B1860" s="24" t="s">
        <v>1109</v>
      </c>
      <c r="C1860" s="24" t="s">
        <v>2264</v>
      </c>
    </row>
    <row r="1861" spans="2:3" x14ac:dyDescent="0.25">
      <c r="B1861" s="24" t="s">
        <v>1109</v>
      </c>
      <c r="C1861" s="24" t="s">
        <v>2265</v>
      </c>
    </row>
    <row r="1862" spans="2:3" x14ac:dyDescent="0.25">
      <c r="B1862" s="24" t="s">
        <v>1109</v>
      </c>
      <c r="C1862" s="24" t="s">
        <v>2266</v>
      </c>
    </row>
    <row r="1863" spans="2:3" x14ac:dyDescent="0.25">
      <c r="B1863" s="24" t="s">
        <v>1109</v>
      </c>
      <c r="C1863" s="24" t="s">
        <v>2267</v>
      </c>
    </row>
    <row r="1864" spans="2:3" x14ac:dyDescent="0.25">
      <c r="B1864" s="24" t="s">
        <v>1109</v>
      </c>
      <c r="C1864" s="24" t="s">
        <v>2268</v>
      </c>
    </row>
    <row r="1865" spans="2:3" x14ac:dyDescent="0.25">
      <c r="B1865" s="24" t="s">
        <v>1109</v>
      </c>
      <c r="C1865" s="24" t="s">
        <v>1144</v>
      </c>
    </row>
    <row r="1866" spans="2:3" x14ac:dyDescent="0.25">
      <c r="B1866" s="24" t="s">
        <v>1109</v>
      </c>
      <c r="C1866" s="24" t="s">
        <v>1145</v>
      </c>
    </row>
    <row r="1867" spans="2:3" x14ac:dyDescent="0.25">
      <c r="B1867" s="24" t="s">
        <v>1109</v>
      </c>
      <c r="C1867" s="24" t="s">
        <v>1146</v>
      </c>
    </row>
    <row r="1868" spans="2:3" x14ac:dyDescent="0.25">
      <c r="B1868" s="24" t="s">
        <v>1109</v>
      </c>
      <c r="C1868" s="24" t="s">
        <v>2269</v>
      </c>
    </row>
    <row r="1869" spans="2:3" x14ac:dyDescent="0.25">
      <c r="B1869" s="24" t="s">
        <v>1109</v>
      </c>
      <c r="C1869" s="24" t="s">
        <v>1147</v>
      </c>
    </row>
    <row r="1870" spans="2:3" x14ac:dyDescent="0.25">
      <c r="B1870" s="24" t="s">
        <v>1109</v>
      </c>
      <c r="C1870" s="24" t="s">
        <v>1148</v>
      </c>
    </row>
    <row r="1871" spans="2:3" x14ac:dyDescent="0.25">
      <c r="B1871" s="24" t="s">
        <v>1109</v>
      </c>
      <c r="C1871" s="24" t="s">
        <v>1149</v>
      </c>
    </row>
    <row r="1872" spans="2:3" x14ac:dyDescent="0.25">
      <c r="B1872" s="24" t="s">
        <v>1109</v>
      </c>
      <c r="C1872" s="24" t="s">
        <v>1110</v>
      </c>
    </row>
    <row r="1873" spans="2:3" x14ac:dyDescent="0.25">
      <c r="B1873" s="24" t="s">
        <v>1109</v>
      </c>
      <c r="C1873" s="24" t="s">
        <v>2270</v>
      </c>
    </row>
    <row r="1874" spans="2:3" x14ac:dyDescent="0.25">
      <c r="B1874" s="24" t="s">
        <v>1109</v>
      </c>
      <c r="C1874" s="24" t="s">
        <v>1113</v>
      </c>
    </row>
    <row r="1875" spans="2:3" x14ac:dyDescent="0.25">
      <c r="B1875" s="24" t="s">
        <v>1109</v>
      </c>
      <c r="C1875" s="24" t="s">
        <v>2271</v>
      </c>
    </row>
    <row r="1876" spans="2:3" x14ac:dyDescent="0.25">
      <c r="B1876" s="24" t="s">
        <v>1109</v>
      </c>
      <c r="C1876" s="24" t="s">
        <v>2272</v>
      </c>
    </row>
    <row r="1877" spans="2:3" x14ac:dyDescent="0.25">
      <c r="B1877" s="24" t="s">
        <v>1109</v>
      </c>
      <c r="C1877" s="24" t="s">
        <v>2273</v>
      </c>
    </row>
    <row r="1878" spans="2:3" x14ac:dyDescent="0.25">
      <c r="B1878" s="24" t="s">
        <v>1109</v>
      </c>
      <c r="C1878" s="24" t="s">
        <v>2274</v>
      </c>
    </row>
    <row r="1879" spans="2:3" x14ac:dyDescent="0.25">
      <c r="B1879" s="24" t="s">
        <v>1109</v>
      </c>
      <c r="C1879" s="24" t="s">
        <v>2275</v>
      </c>
    </row>
    <row r="1880" spans="2:3" x14ac:dyDescent="0.25">
      <c r="B1880" s="24" t="s">
        <v>1109</v>
      </c>
      <c r="C1880" s="24" t="s">
        <v>2276</v>
      </c>
    </row>
    <row r="1881" spans="2:3" x14ac:dyDescent="0.25">
      <c r="B1881" s="24" t="s">
        <v>1109</v>
      </c>
      <c r="C1881" s="24" t="s">
        <v>1150</v>
      </c>
    </row>
    <row r="1882" spans="2:3" x14ac:dyDescent="0.25">
      <c r="B1882" s="24" t="s">
        <v>1109</v>
      </c>
      <c r="C1882" s="24" t="s">
        <v>1151</v>
      </c>
    </row>
    <row r="1883" spans="2:3" x14ac:dyDescent="0.25">
      <c r="B1883" s="24" t="s">
        <v>1109</v>
      </c>
      <c r="C1883" s="24" t="s">
        <v>1152</v>
      </c>
    </row>
    <row r="1884" spans="2:3" x14ac:dyDescent="0.25">
      <c r="B1884" s="24" t="s">
        <v>1109</v>
      </c>
      <c r="C1884" s="24" t="s">
        <v>1154</v>
      </c>
    </row>
    <row r="1885" spans="2:3" x14ac:dyDescent="0.25">
      <c r="B1885" s="24" t="s">
        <v>1109</v>
      </c>
      <c r="C1885" s="24" t="s">
        <v>1156</v>
      </c>
    </row>
    <row r="1886" spans="2:3" x14ac:dyDescent="0.25">
      <c r="B1886" s="24" t="s">
        <v>1109</v>
      </c>
      <c r="C1886" s="24" t="s">
        <v>1157</v>
      </c>
    </row>
    <row r="1887" spans="2:3" x14ac:dyDescent="0.25">
      <c r="B1887" s="24" t="s">
        <v>1109</v>
      </c>
      <c r="C1887" s="24" t="s">
        <v>1116</v>
      </c>
    </row>
    <row r="1888" spans="2:3" x14ac:dyDescent="0.25">
      <c r="B1888" s="24" t="s">
        <v>1109</v>
      </c>
      <c r="C1888" s="24" t="s">
        <v>1158</v>
      </c>
    </row>
    <row r="1889" spans="2:3" x14ac:dyDescent="0.25">
      <c r="B1889" s="24" t="s">
        <v>1109</v>
      </c>
      <c r="C1889" s="24" t="s">
        <v>2277</v>
      </c>
    </row>
    <row r="1890" spans="2:3" x14ac:dyDescent="0.25">
      <c r="B1890" s="24" t="s">
        <v>1109</v>
      </c>
      <c r="C1890" s="24" t="s">
        <v>2278</v>
      </c>
    </row>
    <row r="1891" spans="2:3" x14ac:dyDescent="0.25">
      <c r="B1891" s="24" t="s">
        <v>1109</v>
      </c>
      <c r="C1891" s="24" t="s">
        <v>1159</v>
      </c>
    </row>
    <row r="1892" spans="2:3" x14ac:dyDescent="0.25">
      <c r="B1892" s="24" t="s">
        <v>1109</v>
      </c>
      <c r="C1892" s="24" t="s">
        <v>1119</v>
      </c>
    </row>
    <row r="1893" spans="2:3" x14ac:dyDescent="0.25">
      <c r="B1893" s="24" t="s">
        <v>1109</v>
      </c>
      <c r="C1893" s="24" t="s">
        <v>1161</v>
      </c>
    </row>
  </sheetData>
  <autoFilter ref="B1:L1893" xr:uid="{E5EC37E0-E4B4-47E1-8B8C-01842FA5F150}"/>
  <phoneticPr fontId="1"/>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X49"/>
  <sheetViews>
    <sheetView workbookViewId="0">
      <selection activeCell="F2" sqref="F2"/>
    </sheetView>
  </sheetViews>
  <sheetFormatPr defaultColWidth="9" defaultRowHeight="16.5" x14ac:dyDescent="0.4"/>
  <cols>
    <col min="1" max="1" width="9" style="2"/>
    <col min="2" max="3" width="14.125" style="2" customWidth="1"/>
    <col min="4" max="16384" width="9" style="2"/>
  </cols>
  <sheetData>
    <row r="2" spans="2:24" x14ac:dyDescent="0.4">
      <c r="T2" s="5" t="s">
        <v>2279</v>
      </c>
    </row>
    <row r="3" spans="2:24" ht="17.25" x14ac:dyDescent="0.4">
      <c r="B3" s="1" t="s">
        <v>2280</v>
      </c>
      <c r="C3" s="1" t="s">
        <v>2280</v>
      </c>
      <c r="D3" s="1" t="s">
        <v>2281</v>
      </c>
      <c r="F3" s="5" t="s">
        <v>2282</v>
      </c>
      <c r="G3" s="2" t="s">
        <v>2283</v>
      </c>
      <c r="H3" s="5" t="s">
        <v>2284</v>
      </c>
      <c r="I3" s="5"/>
      <c r="J3" s="5" t="s">
        <v>2285</v>
      </c>
      <c r="P3" s="5" t="s">
        <v>2286</v>
      </c>
      <c r="T3" s="1" t="s">
        <v>192</v>
      </c>
      <c r="U3" s="2">
        <f>COUNTIF('3.拠点リスト'!F:F,プルダウン!T3)</f>
        <v>0</v>
      </c>
      <c r="W3" s="2" t="s">
        <v>2283</v>
      </c>
      <c r="X3" s="2" t="s">
        <v>102</v>
      </c>
    </row>
    <row r="4" spans="2:24" ht="17.25" x14ac:dyDescent="0.4">
      <c r="B4" s="1" t="s">
        <v>2287</v>
      </c>
      <c r="C4" s="1" t="s">
        <v>2287</v>
      </c>
      <c r="D4" s="1" t="s">
        <v>334</v>
      </c>
      <c r="F4" s="5" t="s">
        <v>2288</v>
      </c>
      <c r="G4" s="2" t="s">
        <v>2289</v>
      </c>
      <c r="H4" s="5" t="s">
        <v>2290</v>
      </c>
      <c r="I4" s="5"/>
      <c r="J4" s="5" t="s">
        <v>2291</v>
      </c>
      <c r="P4" s="5" t="s">
        <v>2292</v>
      </c>
      <c r="T4" s="1" t="s">
        <v>334</v>
      </c>
      <c r="U4" s="2">
        <f>COUNTIF('3.拠点リスト'!F:F,プルダウン!T4)</f>
        <v>0</v>
      </c>
      <c r="W4" s="2" t="s">
        <v>2289</v>
      </c>
      <c r="X4" s="2" t="s">
        <v>132</v>
      </c>
    </row>
    <row r="5" spans="2:24" ht="17.25" x14ac:dyDescent="0.4">
      <c r="B5" s="1" t="s">
        <v>2293</v>
      </c>
      <c r="C5" s="1" t="s">
        <v>2287</v>
      </c>
      <c r="D5" s="1" t="s">
        <v>348</v>
      </c>
      <c r="G5" s="2" t="s">
        <v>2294</v>
      </c>
      <c r="H5" s="5" t="s">
        <v>2295</v>
      </c>
      <c r="I5" s="5"/>
      <c r="J5" s="5" t="s">
        <v>2296</v>
      </c>
      <c r="P5" s="5" t="s">
        <v>2297</v>
      </c>
      <c r="T5" s="1" t="s">
        <v>348</v>
      </c>
      <c r="U5" s="2">
        <f>COUNTIF('3.拠点リスト'!F:F,プルダウン!T5)</f>
        <v>0</v>
      </c>
      <c r="W5" s="2" t="s">
        <v>2294</v>
      </c>
    </row>
    <row r="6" spans="2:24" ht="17.25" x14ac:dyDescent="0.4">
      <c r="B6" s="1" t="s">
        <v>2298</v>
      </c>
      <c r="C6" s="1" t="s">
        <v>2287</v>
      </c>
      <c r="D6" s="1" t="s">
        <v>368</v>
      </c>
      <c r="J6" s="5" t="s">
        <v>2299</v>
      </c>
      <c r="P6" s="5" t="s">
        <v>2300</v>
      </c>
      <c r="T6" s="1" t="s">
        <v>368</v>
      </c>
      <c r="U6" s="2">
        <f>COUNTIF('3.拠点リスト'!F:F,プルダウン!T6)</f>
        <v>0</v>
      </c>
    </row>
    <row r="7" spans="2:24" ht="17.25" x14ac:dyDescent="0.4">
      <c r="B7" s="1" t="s">
        <v>2301</v>
      </c>
      <c r="C7" s="1" t="s">
        <v>2287</v>
      </c>
      <c r="D7" s="1" t="s">
        <v>385</v>
      </c>
      <c r="J7" s="5" t="s">
        <v>2302</v>
      </c>
      <c r="P7" s="5" t="s">
        <v>2303</v>
      </c>
      <c r="T7" s="1" t="s">
        <v>385</v>
      </c>
      <c r="U7" s="2">
        <f>COUNTIF('3.拠点リスト'!F:F,プルダウン!T7)</f>
        <v>0</v>
      </c>
    </row>
    <row r="8" spans="2:24" ht="17.25" x14ac:dyDescent="0.4">
      <c r="B8" s="1" t="s">
        <v>2304</v>
      </c>
      <c r="C8" s="1" t="s">
        <v>2287</v>
      </c>
      <c r="D8" s="1" t="s">
        <v>390</v>
      </c>
      <c r="T8" s="1" t="s">
        <v>390</v>
      </c>
      <c r="U8" s="2">
        <f>COUNTIF('3.拠点リスト'!F:F,プルダウン!T8)</f>
        <v>0</v>
      </c>
    </row>
    <row r="9" spans="2:24" ht="17.25" x14ac:dyDescent="0.4">
      <c r="B9" s="1" t="s">
        <v>2305</v>
      </c>
      <c r="C9" s="1" t="s">
        <v>2287</v>
      </c>
      <c r="D9" s="1" t="s">
        <v>414</v>
      </c>
      <c r="J9" s="5" t="s">
        <v>2306</v>
      </c>
      <c r="P9" s="5" t="s">
        <v>2307</v>
      </c>
      <c r="T9" s="1" t="s">
        <v>414</v>
      </c>
      <c r="U9" s="2">
        <f>COUNTIF('3.拠点リスト'!F:F,プルダウン!T9)</f>
        <v>0</v>
      </c>
    </row>
    <row r="10" spans="2:24" ht="17.25" x14ac:dyDescent="0.4">
      <c r="B10" s="1" t="s">
        <v>2308</v>
      </c>
      <c r="C10" s="1" t="s">
        <v>2293</v>
      </c>
      <c r="D10" s="1" t="s">
        <v>463</v>
      </c>
      <c r="T10" s="1" t="s">
        <v>463</v>
      </c>
      <c r="U10" s="2">
        <f>COUNTIF('3.拠点リスト'!F:F,プルダウン!T10)</f>
        <v>0</v>
      </c>
    </row>
    <row r="11" spans="2:24" ht="18.75" x14ac:dyDescent="0.4">
      <c r="B11"/>
      <c r="C11" s="1" t="s">
        <v>2293</v>
      </c>
      <c r="D11" s="1" t="s">
        <v>475</v>
      </c>
      <c r="T11" s="1" t="s">
        <v>475</v>
      </c>
      <c r="U11" s="2">
        <f>COUNTIF('3.拠点リスト'!F:F,プルダウン!T11)</f>
        <v>0</v>
      </c>
    </row>
    <row r="12" spans="2:24" ht="18.75" x14ac:dyDescent="0.4">
      <c r="B12"/>
      <c r="C12" s="1" t="s">
        <v>2293</v>
      </c>
      <c r="D12" s="1" t="s">
        <v>482</v>
      </c>
      <c r="T12" s="1" t="s">
        <v>482</v>
      </c>
      <c r="U12" s="2">
        <f>COUNTIF('3.拠点リスト'!F:F,プルダウン!T12)</f>
        <v>0</v>
      </c>
    </row>
    <row r="13" spans="2:24" ht="18.75" x14ac:dyDescent="0.4">
      <c r="B13"/>
      <c r="C13" s="1" t="s">
        <v>2293</v>
      </c>
      <c r="D13" s="1" t="s">
        <v>494</v>
      </c>
      <c r="T13" s="1" t="s">
        <v>494</v>
      </c>
      <c r="U13" s="2">
        <f>COUNTIF('3.拠点リスト'!F:F,プルダウン!T13)</f>
        <v>0</v>
      </c>
    </row>
    <row r="14" spans="2:24" ht="18.75" x14ac:dyDescent="0.4">
      <c r="B14"/>
      <c r="C14" s="1" t="s">
        <v>2293</v>
      </c>
      <c r="D14" s="1" t="s">
        <v>510</v>
      </c>
      <c r="T14" s="1" t="s">
        <v>510</v>
      </c>
      <c r="U14" s="2">
        <f>COUNTIF('3.拠点リスト'!F:F,プルダウン!T14)</f>
        <v>0</v>
      </c>
    </row>
    <row r="15" spans="2:24" ht="18.75" x14ac:dyDescent="0.4">
      <c r="B15"/>
      <c r="C15" s="1" t="s">
        <v>2293</v>
      </c>
      <c r="D15" s="1" t="s">
        <v>535</v>
      </c>
      <c r="T15" s="1" t="s">
        <v>535</v>
      </c>
      <c r="U15" s="2">
        <f>COUNTIF('3.拠点リスト'!F:F,プルダウン!T15)</f>
        <v>0</v>
      </c>
    </row>
    <row r="16" spans="2:24" ht="18.75" x14ac:dyDescent="0.4">
      <c r="B16"/>
      <c r="C16" s="1" t="s">
        <v>2293</v>
      </c>
      <c r="D16" s="1" t="s">
        <v>538</v>
      </c>
      <c r="T16" s="1" t="s">
        <v>538</v>
      </c>
      <c r="U16" s="2">
        <f>COUNTIF('3.拠点リスト'!F:F,プルダウン!T16)</f>
        <v>0</v>
      </c>
    </row>
    <row r="17" spans="2:21" ht="18.75" x14ac:dyDescent="0.4">
      <c r="B17"/>
      <c r="C17" s="1" t="s">
        <v>2298</v>
      </c>
      <c r="D17" s="1" t="s">
        <v>552</v>
      </c>
      <c r="T17" s="1" t="s">
        <v>552</v>
      </c>
      <c r="U17" s="2">
        <f>COUNTIF('3.拠点リスト'!F:F,プルダウン!T17)</f>
        <v>0</v>
      </c>
    </row>
    <row r="18" spans="2:21" ht="18.75" x14ac:dyDescent="0.4">
      <c r="B18"/>
      <c r="C18" s="1" t="s">
        <v>2298</v>
      </c>
      <c r="D18" s="1" t="s">
        <v>561</v>
      </c>
      <c r="T18" s="1" t="s">
        <v>561</v>
      </c>
      <c r="U18" s="2">
        <f>COUNTIF('3.拠点リスト'!F:F,プルダウン!T18)</f>
        <v>0</v>
      </c>
    </row>
    <row r="19" spans="2:21" ht="18.75" x14ac:dyDescent="0.4">
      <c r="B19"/>
      <c r="C19" s="1" t="s">
        <v>2298</v>
      </c>
      <c r="D19" s="1" t="s">
        <v>567</v>
      </c>
      <c r="T19" s="1" t="s">
        <v>567</v>
      </c>
      <c r="U19" s="2">
        <f>COUNTIF('3.拠点リスト'!F:F,プルダウン!T19)</f>
        <v>0</v>
      </c>
    </row>
    <row r="20" spans="2:21" ht="18.75" x14ac:dyDescent="0.4">
      <c r="B20"/>
      <c r="C20" s="1" t="s">
        <v>2298</v>
      </c>
      <c r="D20" s="1" t="s">
        <v>570</v>
      </c>
      <c r="T20" s="1" t="s">
        <v>570</v>
      </c>
      <c r="U20" s="2">
        <f>COUNTIF('3.拠点リスト'!F:F,プルダウン!T20)</f>
        <v>0</v>
      </c>
    </row>
    <row r="21" spans="2:21" ht="18.75" x14ac:dyDescent="0.4">
      <c r="B21"/>
      <c r="C21" s="1" t="s">
        <v>2298</v>
      </c>
      <c r="D21" s="1" t="s">
        <v>588</v>
      </c>
      <c r="T21" s="1" t="s">
        <v>588</v>
      </c>
      <c r="U21" s="2">
        <f>COUNTIF('3.拠点リスト'!F:F,プルダウン!T21)</f>
        <v>0</v>
      </c>
    </row>
    <row r="22" spans="2:21" ht="18.75" x14ac:dyDescent="0.4">
      <c r="B22"/>
      <c r="C22" s="1" t="s">
        <v>2298</v>
      </c>
      <c r="D22" s="1" t="s">
        <v>599</v>
      </c>
      <c r="T22" s="1" t="s">
        <v>599</v>
      </c>
      <c r="U22" s="2">
        <f>COUNTIF('3.拠点リスト'!F:F,プルダウン!T22)</f>
        <v>0</v>
      </c>
    </row>
    <row r="23" spans="2:21" ht="18.75" x14ac:dyDescent="0.4">
      <c r="B23"/>
      <c r="C23" s="1" t="s">
        <v>2298</v>
      </c>
      <c r="D23" s="1" t="s">
        <v>647</v>
      </c>
      <c r="T23" s="1" t="s">
        <v>647</v>
      </c>
      <c r="U23" s="2">
        <f>COUNTIF('3.拠点リスト'!F:F,プルダウン!T23)</f>
        <v>0</v>
      </c>
    </row>
    <row r="24" spans="2:21" ht="18.75" x14ac:dyDescent="0.4">
      <c r="B24"/>
      <c r="C24" s="1" t="s">
        <v>2298</v>
      </c>
      <c r="D24" s="1" t="s">
        <v>669</v>
      </c>
      <c r="T24" s="1" t="s">
        <v>669</v>
      </c>
      <c r="U24" s="2">
        <f>COUNTIF('3.拠点リスト'!F:F,プルダウン!T24)</f>
        <v>0</v>
      </c>
    </row>
    <row r="25" spans="2:21" ht="18.75" x14ac:dyDescent="0.4">
      <c r="B25"/>
      <c r="C25" s="1" t="s">
        <v>2298</v>
      </c>
      <c r="D25" s="1" t="s">
        <v>685</v>
      </c>
      <c r="T25" s="1" t="s">
        <v>685</v>
      </c>
      <c r="U25" s="2">
        <f>COUNTIF('3.拠点リスト'!F:F,プルダウン!T25)</f>
        <v>0</v>
      </c>
    </row>
    <row r="26" spans="2:21" ht="18.75" x14ac:dyDescent="0.4">
      <c r="B26"/>
      <c r="C26" s="1" t="s">
        <v>2301</v>
      </c>
      <c r="D26" s="1" t="s">
        <v>694</v>
      </c>
      <c r="T26" s="1" t="s">
        <v>694</v>
      </c>
      <c r="U26" s="2">
        <f>COUNTIF('3.拠点リスト'!F:F,プルダウン!T26)</f>
        <v>0</v>
      </c>
    </row>
    <row r="27" spans="2:21" ht="18.75" x14ac:dyDescent="0.4">
      <c r="B27"/>
      <c r="C27" s="1" t="s">
        <v>2301</v>
      </c>
      <c r="D27" s="1" t="s">
        <v>713</v>
      </c>
      <c r="T27" s="1" t="s">
        <v>713</v>
      </c>
      <c r="U27" s="2">
        <f>COUNTIF('3.拠点リスト'!F:F,プルダウン!T27)</f>
        <v>0</v>
      </c>
    </row>
    <row r="28" spans="2:21" ht="18.75" x14ac:dyDescent="0.4">
      <c r="B28"/>
      <c r="C28" s="1" t="s">
        <v>2301</v>
      </c>
      <c r="D28" s="1" t="s">
        <v>730</v>
      </c>
      <c r="T28" s="1" t="s">
        <v>730</v>
      </c>
      <c r="U28" s="2">
        <f>COUNTIF('3.拠点リスト'!F:F,プルダウン!T28)</f>
        <v>0</v>
      </c>
    </row>
    <row r="29" spans="2:21" ht="18.75" x14ac:dyDescent="0.4">
      <c r="B29"/>
      <c r="C29" s="1" t="s">
        <v>2301</v>
      </c>
      <c r="D29" s="1" t="s">
        <v>744</v>
      </c>
      <c r="T29" s="1" t="s">
        <v>744</v>
      </c>
      <c r="U29" s="2">
        <f>COUNTIF('3.拠点リスト'!F:F,プルダウン!T29)</f>
        <v>0</v>
      </c>
    </row>
    <row r="30" spans="2:21" ht="18.75" x14ac:dyDescent="0.4">
      <c r="B30"/>
      <c r="C30" s="1" t="s">
        <v>2301</v>
      </c>
      <c r="D30" s="1" t="s">
        <v>757</v>
      </c>
      <c r="T30" s="1" t="s">
        <v>757</v>
      </c>
      <c r="U30" s="2">
        <f>COUNTIF('3.拠点リスト'!F:F,プルダウン!T30)</f>
        <v>0</v>
      </c>
    </row>
    <row r="31" spans="2:21" ht="18.75" x14ac:dyDescent="0.4">
      <c r="B31"/>
      <c r="C31" s="1" t="s">
        <v>2301</v>
      </c>
      <c r="D31" s="1" t="s">
        <v>773</v>
      </c>
      <c r="T31" s="1" t="s">
        <v>773</v>
      </c>
      <c r="U31" s="2">
        <f>COUNTIF('3.拠点リスト'!F:F,プルダウン!T31)</f>
        <v>0</v>
      </c>
    </row>
    <row r="32" spans="2:21" ht="18.75" x14ac:dyDescent="0.4">
      <c r="B32"/>
      <c r="C32" s="1" t="s">
        <v>2301</v>
      </c>
      <c r="D32" s="1" t="s">
        <v>807</v>
      </c>
      <c r="T32" s="1" t="s">
        <v>807</v>
      </c>
      <c r="U32" s="2">
        <f>COUNTIF('3.拠点リスト'!F:F,プルダウン!T32)</f>
        <v>0</v>
      </c>
    </row>
    <row r="33" spans="2:21" ht="18.75" x14ac:dyDescent="0.4">
      <c r="B33"/>
      <c r="C33" s="1" t="s">
        <v>2304</v>
      </c>
      <c r="D33" s="1" t="s">
        <v>823</v>
      </c>
      <c r="T33" s="1" t="s">
        <v>823</v>
      </c>
      <c r="U33" s="2">
        <f>COUNTIF('3.拠点リスト'!F:F,プルダウン!T33)</f>
        <v>0</v>
      </c>
    </row>
    <row r="34" spans="2:21" ht="18.75" x14ac:dyDescent="0.4">
      <c r="B34"/>
      <c r="C34" s="1" t="s">
        <v>2304</v>
      </c>
      <c r="D34" s="1" t="s">
        <v>851</v>
      </c>
      <c r="T34" s="1" t="s">
        <v>851</v>
      </c>
      <c r="U34" s="2">
        <f>COUNTIF('3.拠点リスト'!F:F,プルダウン!T34)</f>
        <v>0</v>
      </c>
    </row>
    <row r="35" spans="2:21" ht="18.75" x14ac:dyDescent="0.4">
      <c r="B35"/>
      <c r="C35" s="1" t="s">
        <v>2304</v>
      </c>
      <c r="D35" s="1" t="s">
        <v>869</v>
      </c>
      <c r="T35" s="1" t="s">
        <v>869</v>
      </c>
      <c r="U35" s="2">
        <f>COUNTIF('3.拠点リスト'!F:F,プルダウン!T35)</f>
        <v>0</v>
      </c>
    </row>
    <row r="36" spans="2:21" ht="18.75" x14ac:dyDescent="0.4">
      <c r="B36"/>
      <c r="C36" s="1" t="s">
        <v>2304</v>
      </c>
      <c r="D36" s="1" t="s">
        <v>890</v>
      </c>
      <c r="T36" s="1" t="s">
        <v>890</v>
      </c>
      <c r="U36" s="2">
        <f>COUNTIF('3.拠点リスト'!F:F,プルダウン!T36)</f>
        <v>0</v>
      </c>
    </row>
    <row r="37" spans="2:21" ht="18.75" x14ac:dyDescent="0.4">
      <c r="B37"/>
      <c r="C37" s="1" t="s">
        <v>2304</v>
      </c>
      <c r="D37" s="1" t="s">
        <v>898</v>
      </c>
      <c r="T37" s="1" t="s">
        <v>898</v>
      </c>
      <c r="U37" s="2">
        <f>COUNTIF('3.拠点リスト'!F:F,プルダウン!T37)</f>
        <v>0</v>
      </c>
    </row>
    <row r="38" spans="2:21" ht="18.75" x14ac:dyDescent="0.4">
      <c r="B38"/>
      <c r="C38" s="1" t="s">
        <v>2305</v>
      </c>
      <c r="D38" s="1" t="s">
        <v>910</v>
      </c>
      <c r="T38" s="1" t="s">
        <v>910</v>
      </c>
      <c r="U38" s="2">
        <f>COUNTIF('3.拠点リスト'!F:F,プルダウン!T38)</f>
        <v>0</v>
      </c>
    </row>
    <row r="39" spans="2:21" ht="18.75" x14ac:dyDescent="0.4">
      <c r="B39"/>
      <c r="C39" s="1" t="s">
        <v>2305</v>
      </c>
      <c r="D39" s="1" t="s">
        <v>921</v>
      </c>
      <c r="T39" s="1" t="s">
        <v>921</v>
      </c>
      <c r="U39" s="2">
        <f>COUNTIF('3.拠点リスト'!F:F,プルダウン!T39)</f>
        <v>0</v>
      </c>
    </row>
    <row r="40" spans="2:21" ht="18.75" x14ac:dyDescent="0.4">
      <c r="B40"/>
      <c r="C40" s="1" t="s">
        <v>2305</v>
      </c>
      <c r="D40" s="1" t="s">
        <v>930</v>
      </c>
      <c r="T40" s="1" t="s">
        <v>930</v>
      </c>
      <c r="U40" s="2">
        <f>COUNTIF('3.拠点リスト'!F:F,プルダウン!T40)</f>
        <v>0</v>
      </c>
    </row>
    <row r="41" spans="2:21" ht="18.75" x14ac:dyDescent="0.4">
      <c r="B41"/>
      <c r="C41" s="1" t="s">
        <v>2305</v>
      </c>
      <c r="D41" s="1" t="s">
        <v>936</v>
      </c>
      <c r="T41" s="1" t="s">
        <v>936</v>
      </c>
      <c r="U41" s="2">
        <f>COUNTIF('3.拠点リスト'!F:F,プルダウン!T41)</f>
        <v>0</v>
      </c>
    </row>
    <row r="42" spans="2:21" ht="18.75" x14ac:dyDescent="0.4">
      <c r="B42"/>
      <c r="C42" s="1" t="s">
        <v>2308</v>
      </c>
      <c r="D42" s="1" t="s">
        <v>958</v>
      </c>
      <c r="T42" s="1" t="s">
        <v>958</v>
      </c>
      <c r="U42" s="2">
        <f>COUNTIF('3.拠点リスト'!F:F,プルダウン!T42)</f>
        <v>0</v>
      </c>
    </row>
    <row r="43" spans="2:21" ht="18.75" x14ac:dyDescent="0.4">
      <c r="B43"/>
      <c r="C43" s="1" t="s">
        <v>2308</v>
      </c>
      <c r="D43" s="1" t="s">
        <v>994</v>
      </c>
      <c r="T43" s="1" t="s">
        <v>994</v>
      </c>
      <c r="U43" s="2">
        <f>COUNTIF('3.拠点リスト'!F:F,プルダウン!T43)</f>
        <v>0</v>
      </c>
    </row>
    <row r="44" spans="2:21" ht="18.75" x14ac:dyDescent="0.4">
      <c r="B44"/>
      <c r="C44" s="1" t="s">
        <v>2308</v>
      </c>
      <c r="D44" s="1" t="s">
        <v>1001</v>
      </c>
      <c r="T44" s="1" t="s">
        <v>1001</v>
      </c>
      <c r="U44" s="2">
        <f>COUNTIF('3.拠点リスト'!F:F,プルダウン!T44)</f>
        <v>0</v>
      </c>
    </row>
    <row r="45" spans="2:21" ht="18.75" x14ac:dyDescent="0.4">
      <c r="B45"/>
      <c r="C45" s="1" t="s">
        <v>2308</v>
      </c>
      <c r="D45" s="1" t="s">
        <v>1004</v>
      </c>
      <c r="T45" s="1" t="s">
        <v>1004</v>
      </c>
      <c r="U45" s="2">
        <f>COUNTIF('3.拠点リスト'!F:F,プルダウン!T45)</f>
        <v>0</v>
      </c>
    </row>
    <row r="46" spans="2:21" ht="18.75" x14ac:dyDescent="0.4">
      <c r="B46"/>
      <c r="C46" s="1" t="s">
        <v>2308</v>
      </c>
      <c r="D46" s="1" t="s">
        <v>1056</v>
      </c>
      <c r="T46" s="1" t="s">
        <v>1056</v>
      </c>
      <c r="U46" s="2">
        <f>COUNTIF('3.拠点リスト'!F:F,プルダウン!T46)</f>
        <v>0</v>
      </c>
    </row>
    <row r="47" spans="2:21" ht="18.75" x14ac:dyDescent="0.4">
      <c r="B47"/>
      <c r="C47" s="1" t="s">
        <v>2308</v>
      </c>
      <c r="D47" s="1" t="s">
        <v>1061</v>
      </c>
      <c r="T47" s="1" t="s">
        <v>1061</v>
      </c>
      <c r="U47" s="2">
        <f>COUNTIF('3.拠点リスト'!F:F,プルダウン!T47)</f>
        <v>0</v>
      </c>
    </row>
    <row r="48" spans="2:21" ht="18.75" x14ac:dyDescent="0.4">
      <c r="B48"/>
      <c r="C48" s="1" t="s">
        <v>2308</v>
      </c>
      <c r="D48" s="1" t="s">
        <v>1082</v>
      </c>
      <c r="T48" s="1" t="s">
        <v>1082</v>
      </c>
      <c r="U48" s="2">
        <f>COUNTIF('3.拠点リスト'!F:F,プルダウン!T48)</f>
        <v>0</v>
      </c>
    </row>
    <row r="49" spans="2:21" ht="18.75" x14ac:dyDescent="0.4">
      <c r="B49"/>
      <c r="C49" s="1" t="s">
        <v>2308</v>
      </c>
      <c r="D49" s="1" t="s">
        <v>1109</v>
      </c>
      <c r="T49" s="1" t="s">
        <v>1109</v>
      </c>
      <c r="U49" s="2">
        <f>COUNTIF('3.拠点リスト'!F:F,プルダウン!T49)</f>
        <v>0</v>
      </c>
    </row>
  </sheetData>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0CCCD-B38E-4919-A833-660E41BD6189}">
  <sheetPr>
    <pageSetUpPr fitToPage="1"/>
  </sheetPr>
  <dimension ref="A1:H1789"/>
  <sheetViews>
    <sheetView view="pageBreakPreview" zoomScale="110" zoomScaleNormal="100" zoomScaleSheetLayoutView="110" workbookViewId="0">
      <selection activeCell="F2" sqref="F2"/>
    </sheetView>
  </sheetViews>
  <sheetFormatPr defaultRowHeight="18.75" x14ac:dyDescent="0.4"/>
  <cols>
    <col min="1" max="5" width="15" style="30" customWidth="1"/>
    <col min="6" max="6" width="15" style="39" customWidth="1"/>
    <col min="7" max="257" width="9" style="30"/>
    <col min="258" max="262" width="15" style="30" customWidth="1"/>
    <col min="263" max="513" width="9" style="30"/>
    <col min="514" max="518" width="15" style="30" customWidth="1"/>
    <col min="519" max="769" width="9" style="30"/>
    <col min="770" max="774" width="15" style="30" customWidth="1"/>
    <col min="775" max="1025" width="9" style="30"/>
    <col min="1026" max="1030" width="15" style="30" customWidth="1"/>
    <col min="1031" max="1281" width="9" style="30"/>
    <col min="1282" max="1286" width="15" style="30" customWidth="1"/>
    <col min="1287" max="1537" width="9" style="30"/>
    <col min="1538" max="1542" width="15" style="30" customWidth="1"/>
    <col min="1543" max="1793" width="9" style="30"/>
    <col min="1794" max="1798" width="15" style="30" customWidth="1"/>
    <col min="1799" max="2049" width="9" style="30"/>
    <col min="2050" max="2054" width="15" style="30" customWidth="1"/>
    <col min="2055" max="2305" width="9" style="30"/>
    <col min="2306" max="2310" width="15" style="30" customWidth="1"/>
    <col min="2311" max="2561" width="9" style="30"/>
    <col min="2562" max="2566" width="15" style="30" customWidth="1"/>
    <col min="2567" max="2817" width="9" style="30"/>
    <col min="2818" max="2822" width="15" style="30" customWidth="1"/>
    <col min="2823" max="3073" width="9" style="30"/>
    <col min="3074" max="3078" width="15" style="30" customWidth="1"/>
    <col min="3079" max="3329" width="9" style="30"/>
    <col min="3330" max="3334" width="15" style="30" customWidth="1"/>
    <col min="3335" max="3585" width="9" style="30"/>
    <col min="3586" max="3590" width="15" style="30" customWidth="1"/>
    <col min="3591" max="3841" width="9" style="30"/>
    <col min="3842" max="3846" width="15" style="30" customWidth="1"/>
    <col min="3847" max="4097" width="9" style="30"/>
    <col min="4098" max="4102" width="15" style="30" customWidth="1"/>
    <col min="4103" max="4353" width="9" style="30"/>
    <col min="4354" max="4358" width="15" style="30" customWidth="1"/>
    <col min="4359" max="4609" width="9" style="30"/>
    <col min="4610" max="4614" width="15" style="30" customWidth="1"/>
    <col min="4615" max="4865" width="9" style="30"/>
    <col min="4866" max="4870" width="15" style="30" customWidth="1"/>
    <col min="4871" max="5121" width="9" style="30"/>
    <col min="5122" max="5126" width="15" style="30" customWidth="1"/>
    <col min="5127" max="5377" width="9" style="30"/>
    <col min="5378" max="5382" width="15" style="30" customWidth="1"/>
    <col min="5383" max="5633" width="9" style="30"/>
    <col min="5634" max="5638" width="15" style="30" customWidth="1"/>
    <col min="5639" max="5889" width="9" style="30"/>
    <col min="5890" max="5894" width="15" style="30" customWidth="1"/>
    <col min="5895" max="6145" width="9" style="30"/>
    <col min="6146" max="6150" width="15" style="30" customWidth="1"/>
    <col min="6151" max="6401" width="9" style="30"/>
    <col min="6402" max="6406" width="15" style="30" customWidth="1"/>
    <col min="6407" max="6657" width="9" style="30"/>
    <col min="6658" max="6662" width="15" style="30" customWidth="1"/>
    <col min="6663" max="6913" width="9" style="30"/>
    <col min="6914" max="6918" width="15" style="30" customWidth="1"/>
    <col min="6919" max="7169" width="9" style="30"/>
    <col min="7170" max="7174" width="15" style="30" customWidth="1"/>
    <col min="7175" max="7425" width="9" style="30"/>
    <col min="7426" max="7430" width="15" style="30" customWidth="1"/>
    <col min="7431" max="7681" width="9" style="30"/>
    <col min="7682" max="7686" width="15" style="30" customWidth="1"/>
    <col min="7687" max="7937" width="9" style="30"/>
    <col min="7938" max="7942" width="15" style="30" customWidth="1"/>
    <col min="7943" max="8193" width="9" style="30"/>
    <col min="8194" max="8198" width="15" style="30" customWidth="1"/>
    <col min="8199" max="8449" width="9" style="30"/>
    <col min="8450" max="8454" width="15" style="30" customWidth="1"/>
    <col min="8455" max="8705" width="9" style="30"/>
    <col min="8706" max="8710" width="15" style="30" customWidth="1"/>
    <col min="8711" max="8961" width="9" style="30"/>
    <col min="8962" max="8966" width="15" style="30" customWidth="1"/>
    <col min="8967" max="9217" width="9" style="30"/>
    <col min="9218" max="9222" width="15" style="30" customWidth="1"/>
    <col min="9223" max="9473" width="9" style="30"/>
    <col min="9474" max="9478" width="15" style="30" customWidth="1"/>
    <col min="9479" max="9729" width="9" style="30"/>
    <col min="9730" max="9734" width="15" style="30" customWidth="1"/>
    <col min="9735" max="9985" width="9" style="30"/>
    <col min="9986" max="9990" width="15" style="30" customWidth="1"/>
    <col min="9991" max="10241" width="9" style="30"/>
    <col min="10242" max="10246" width="15" style="30" customWidth="1"/>
    <col min="10247" max="10497" width="9" style="30"/>
    <col min="10498" max="10502" width="15" style="30" customWidth="1"/>
    <col min="10503" max="10753" width="9" style="30"/>
    <col min="10754" max="10758" width="15" style="30" customWidth="1"/>
    <col min="10759" max="11009" width="9" style="30"/>
    <col min="11010" max="11014" width="15" style="30" customWidth="1"/>
    <col min="11015" max="11265" width="9" style="30"/>
    <col min="11266" max="11270" width="15" style="30" customWidth="1"/>
    <col min="11271" max="11521" width="9" style="30"/>
    <col min="11522" max="11526" width="15" style="30" customWidth="1"/>
    <col min="11527" max="11777" width="9" style="30"/>
    <col min="11778" max="11782" width="15" style="30" customWidth="1"/>
    <col min="11783" max="12033" width="9" style="30"/>
    <col min="12034" max="12038" width="15" style="30" customWidth="1"/>
    <col min="12039" max="12289" width="9" style="30"/>
    <col min="12290" max="12294" width="15" style="30" customWidth="1"/>
    <col min="12295" max="12545" width="9" style="30"/>
    <col min="12546" max="12550" width="15" style="30" customWidth="1"/>
    <col min="12551" max="12801" width="9" style="30"/>
    <col min="12802" max="12806" width="15" style="30" customWidth="1"/>
    <col min="12807" max="13057" width="9" style="30"/>
    <col min="13058" max="13062" width="15" style="30" customWidth="1"/>
    <col min="13063" max="13313" width="9" style="30"/>
    <col min="13314" max="13318" width="15" style="30" customWidth="1"/>
    <col min="13319" max="13569" width="9" style="30"/>
    <col min="13570" max="13574" width="15" style="30" customWidth="1"/>
    <col min="13575" max="13825" width="9" style="30"/>
    <col min="13826" max="13830" width="15" style="30" customWidth="1"/>
    <col min="13831" max="14081" width="9" style="30"/>
    <col min="14082" max="14086" width="15" style="30" customWidth="1"/>
    <col min="14087" max="14337" width="9" style="30"/>
    <col min="14338" max="14342" width="15" style="30" customWidth="1"/>
    <col min="14343" max="14593" width="9" style="30"/>
    <col min="14594" max="14598" width="15" style="30" customWidth="1"/>
    <col min="14599" max="14849" width="9" style="30"/>
    <col min="14850" max="14854" width="15" style="30" customWidth="1"/>
    <col min="14855" max="15105" width="9" style="30"/>
    <col min="15106" max="15110" width="15" style="30" customWidth="1"/>
    <col min="15111" max="15361" width="9" style="30"/>
    <col min="15362" max="15366" width="15" style="30" customWidth="1"/>
    <col min="15367" max="15617" width="9" style="30"/>
    <col min="15618" max="15622" width="15" style="30" customWidth="1"/>
    <col min="15623" max="15873" width="9" style="30"/>
    <col min="15874" max="15878" width="15" style="30" customWidth="1"/>
    <col min="15879" max="16129" width="9" style="30"/>
    <col min="16130" max="16134" width="15" style="30" customWidth="1"/>
    <col min="16135" max="16384" width="9" style="30"/>
  </cols>
  <sheetData>
    <row r="1" spans="1:6" ht="37.5" x14ac:dyDescent="0.4">
      <c r="A1" s="28" t="s">
        <v>2309</v>
      </c>
      <c r="B1" s="29" t="s">
        <v>2310</v>
      </c>
      <c r="C1" s="29" t="s">
        <v>2311</v>
      </c>
      <c r="D1" s="29" t="s">
        <v>2312</v>
      </c>
      <c r="E1" s="29" t="s">
        <v>2313</v>
      </c>
      <c r="F1" s="37" t="s">
        <v>2314</v>
      </c>
    </row>
    <row r="2" spans="1:6" x14ac:dyDescent="0.4">
      <c r="A2" s="31" t="s">
        <v>2315</v>
      </c>
      <c r="B2" s="31" t="s">
        <v>2316</v>
      </c>
      <c r="C2" s="32"/>
      <c r="D2" s="33" t="s">
        <v>2317</v>
      </c>
      <c r="E2" s="32"/>
      <c r="F2" s="38" t="str">
        <f>B2&amp;C2</f>
        <v>北海道</v>
      </c>
    </row>
    <row r="3" spans="1:6" x14ac:dyDescent="0.4">
      <c r="A3" s="34" t="s">
        <v>2318</v>
      </c>
      <c r="B3" s="34" t="s">
        <v>192</v>
      </c>
      <c r="C3" s="34" t="s">
        <v>2319</v>
      </c>
      <c r="D3" s="34" t="s">
        <v>2317</v>
      </c>
      <c r="E3" s="34" t="s">
        <v>2320</v>
      </c>
      <c r="F3" s="38" t="str">
        <f t="shared" ref="F3:F66" si="0">B3&amp;C3</f>
        <v>北海道札幌市</v>
      </c>
    </row>
    <row r="4" spans="1:6" x14ac:dyDescent="0.4">
      <c r="A4" s="34" t="s">
        <v>2321</v>
      </c>
      <c r="B4" s="34" t="s">
        <v>192</v>
      </c>
      <c r="C4" s="34" t="s">
        <v>234</v>
      </c>
      <c r="D4" s="34" t="s">
        <v>2317</v>
      </c>
      <c r="E4" s="34" t="s">
        <v>2322</v>
      </c>
      <c r="F4" s="38" t="str">
        <f t="shared" si="0"/>
        <v>北海道函館市</v>
      </c>
    </row>
    <row r="5" spans="1:6" x14ac:dyDescent="0.4">
      <c r="A5" s="34" t="s">
        <v>2323</v>
      </c>
      <c r="B5" s="34" t="s">
        <v>192</v>
      </c>
      <c r="C5" s="34" t="s">
        <v>237</v>
      </c>
      <c r="D5" s="34" t="s">
        <v>2317</v>
      </c>
      <c r="E5" s="34" t="s">
        <v>2324</v>
      </c>
      <c r="F5" s="38" t="str">
        <f t="shared" si="0"/>
        <v>北海道小樽市</v>
      </c>
    </row>
    <row r="6" spans="1:6" x14ac:dyDescent="0.4">
      <c r="A6" s="34" t="s">
        <v>2325</v>
      </c>
      <c r="B6" s="34" t="s">
        <v>192</v>
      </c>
      <c r="C6" s="34" t="s">
        <v>240</v>
      </c>
      <c r="D6" s="34" t="s">
        <v>2317</v>
      </c>
      <c r="E6" s="34" t="s">
        <v>2326</v>
      </c>
      <c r="F6" s="38" t="str">
        <f t="shared" si="0"/>
        <v>北海道旭川市</v>
      </c>
    </row>
    <row r="7" spans="1:6" x14ac:dyDescent="0.4">
      <c r="A7" s="34" t="s">
        <v>2327</v>
      </c>
      <c r="B7" s="34" t="s">
        <v>192</v>
      </c>
      <c r="C7" s="34" t="s">
        <v>243</v>
      </c>
      <c r="D7" s="34" t="s">
        <v>2317</v>
      </c>
      <c r="E7" s="34" t="s">
        <v>2328</v>
      </c>
      <c r="F7" s="38" t="str">
        <f t="shared" si="0"/>
        <v>北海道室蘭市</v>
      </c>
    </row>
    <row r="8" spans="1:6" x14ac:dyDescent="0.4">
      <c r="A8" s="34" t="s">
        <v>2329</v>
      </c>
      <c r="B8" s="34" t="s">
        <v>192</v>
      </c>
      <c r="C8" s="34" t="s">
        <v>246</v>
      </c>
      <c r="D8" s="34" t="s">
        <v>2317</v>
      </c>
      <c r="E8" s="34" t="s">
        <v>2330</v>
      </c>
      <c r="F8" s="38" t="str">
        <f t="shared" si="0"/>
        <v>北海道釧路市</v>
      </c>
    </row>
    <row r="9" spans="1:6" x14ac:dyDescent="0.4">
      <c r="A9" s="34" t="s">
        <v>2331</v>
      </c>
      <c r="B9" s="34" t="s">
        <v>192</v>
      </c>
      <c r="C9" s="34" t="s">
        <v>249</v>
      </c>
      <c r="D9" s="34" t="s">
        <v>2317</v>
      </c>
      <c r="E9" s="34" t="s">
        <v>2332</v>
      </c>
      <c r="F9" s="38" t="str">
        <f t="shared" si="0"/>
        <v>北海道帯広市</v>
      </c>
    </row>
    <row r="10" spans="1:6" x14ac:dyDescent="0.4">
      <c r="A10" s="34" t="s">
        <v>2333</v>
      </c>
      <c r="B10" s="34" t="s">
        <v>192</v>
      </c>
      <c r="C10" s="34" t="s">
        <v>252</v>
      </c>
      <c r="D10" s="34" t="s">
        <v>2317</v>
      </c>
      <c r="E10" s="34" t="s">
        <v>2334</v>
      </c>
      <c r="F10" s="38" t="str">
        <f t="shared" si="0"/>
        <v>北海道北見市</v>
      </c>
    </row>
    <row r="11" spans="1:6" x14ac:dyDescent="0.4">
      <c r="A11" s="34" t="s">
        <v>2335</v>
      </c>
      <c r="B11" s="34" t="s">
        <v>192</v>
      </c>
      <c r="C11" s="34" t="s">
        <v>196</v>
      </c>
      <c r="D11" s="34" t="s">
        <v>2317</v>
      </c>
      <c r="E11" s="34" t="s">
        <v>2336</v>
      </c>
      <c r="F11" s="38" t="str">
        <f t="shared" si="0"/>
        <v>北海道夕張市</v>
      </c>
    </row>
    <row r="12" spans="1:6" x14ac:dyDescent="0.4">
      <c r="A12" s="34" t="s">
        <v>2337</v>
      </c>
      <c r="B12" s="34" t="s">
        <v>192</v>
      </c>
      <c r="C12" s="34" t="s">
        <v>257</v>
      </c>
      <c r="D12" s="34" t="s">
        <v>2317</v>
      </c>
      <c r="E12" s="34" t="s">
        <v>2338</v>
      </c>
      <c r="F12" s="38" t="str">
        <f t="shared" si="0"/>
        <v>北海道岩見沢市</v>
      </c>
    </row>
    <row r="13" spans="1:6" x14ac:dyDescent="0.4">
      <c r="A13" s="34" t="s">
        <v>2339</v>
      </c>
      <c r="B13" s="34" t="s">
        <v>192</v>
      </c>
      <c r="C13" s="34" t="s">
        <v>260</v>
      </c>
      <c r="D13" s="34" t="s">
        <v>2317</v>
      </c>
      <c r="E13" s="34" t="s">
        <v>2340</v>
      </c>
      <c r="F13" s="38" t="str">
        <f t="shared" si="0"/>
        <v>北海道網走市</v>
      </c>
    </row>
    <row r="14" spans="1:6" x14ac:dyDescent="0.4">
      <c r="A14" s="34" t="s">
        <v>2341</v>
      </c>
      <c r="B14" s="34" t="s">
        <v>192</v>
      </c>
      <c r="C14" s="34" t="s">
        <v>263</v>
      </c>
      <c r="D14" s="34" t="s">
        <v>2317</v>
      </c>
      <c r="E14" s="34" t="s">
        <v>2342</v>
      </c>
      <c r="F14" s="38" t="str">
        <f t="shared" si="0"/>
        <v>北海道留萌市</v>
      </c>
    </row>
    <row r="15" spans="1:6" x14ac:dyDescent="0.4">
      <c r="A15" s="34" t="s">
        <v>2343</v>
      </c>
      <c r="B15" s="34" t="s">
        <v>192</v>
      </c>
      <c r="C15" s="34" t="s">
        <v>266</v>
      </c>
      <c r="D15" s="34" t="s">
        <v>2317</v>
      </c>
      <c r="E15" s="34" t="s">
        <v>2344</v>
      </c>
      <c r="F15" s="38" t="str">
        <f t="shared" si="0"/>
        <v>北海道苫小牧市</v>
      </c>
    </row>
    <row r="16" spans="1:6" x14ac:dyDescent="0.4">
      <c r="A16" s="34" t="s">
        <v>2345</v>
      </c>
      <c r="B16" s="34" t="s">
        <v>192</v>
      </c>
      <c r="C16" s="34" t="s">
        <v>269</v>
      </c>
      <c r="D16" s="34" t="s">
        <v>2317</v>
      </c>
      <c r="E16" s="34" t="s">
        <v>2346</v>
      </c>
      <c r="F16" s="38" t="str">
        <f t="shared" si="0"/>
        <v>北海道稚内市</v>
      </c>
    </row>
    <row r="17" spans="1:6" x14ac:dyDescent="0.4">
      <c r="A17" s="34" t="s">
        <v>2347</v>
      </c>
      <c r="B17" s="34" t="s">
        <v>2316</v>
      </c>
      <c r="C17" s="34" t="s">
        <v>272</v>
      </c>
      <c r="D17" s="34" t="s">
        <v>2317</v>
      </c>
      <c r="E17" s="34" t="s">
        <v>2348</v>
      </c>
      <c r="F17" s="38" t="str">
        <f t="shared" si="0"/>
        <v>北海道美唄市</v>
      </c>
    </row>
    <row r="18" spans="1:6" x14ac:dyDescent="0.4">
      <c r="A18" s="34" t="s">
        <v>2349</v>
      </c>
      <c r="B18" s="34" t="s">
        <v>192</v>
      </c>
      <c r="C18" s="34" t="s">
        <v>200</v>
      </c>
      <c r="D18" s="34" t="s">
        <v>2317</v>
      </c>
      <c r="E18" s="34" t="s">
        <v>2350</v>
      </c>
      <c r="F18" s="38" t="str">
        <f t="shared" si="0"/>
        <v>北海道芦別市</v>
      </c>
    </row>
    <row r="19" spans="1:6" x14ac:dyDescent="0.4">
      <c r="A19" s="34" t="s">
        <v>2351</v>
      </c>
      <c r="B19" s="34" t="s">
        <v>192</v>
      </c>
      <c r="C19" s="34" t="s">
        <v>277</v>
      </c>
      <c r="D19" s="34" t="s">
        <v>2317</v>
      </c>
      <c r="E19" s="34" t="s">
        <v>2352</v>
      </c>
      <c r="F19" s="38" t="str">
        <f t="shared" si="0"/>
        <v>北海道江別市</v>
      </c>
    </row>
    <row r="20" spans="1:6" x14ac:dyDescent="0.4">
      <c r="A20" s="34" t="s">
        <v>2353</v>
      </c>
      <c r="B20" s="34" t="s">
        <v>192</v>
      </c>
      <c r="C20" s="34" t="s">
        <v>197</v>
      </c>
      <c r="D20" s="34" t="s">
        <v>2317</v>
      </c>
      <c r="E20" s="34" t="s">
        <v>2354</v>
      </c>
      <c r="F20" s="38" t="str">
        <f t="shared" si="0"/>
        <v>北海道赤平市</v>
      </c>
    </row>
    <row r="21" spans="1:6" x14ac:dyDescent="0.4">
      <c r="A21" s="34" t="s">
        <v>2355</v>
      </c>
      <c r="B21" s="34" t="s">
        <v>192</v>
      </c>
      <c r="C21" s="34" t="s">
        <v>282</v>
      </c>
      <c r="D21" s="34" t="s">
        <v>2317</v>
      </c>
      <c r="E21" s="34" t="s">
        <v>2356</v>
      </c>
      <c r="F21" s="38" t="str">
        <f t="shared" si="0"/>
        <v>北海道紋別市</v>
      </c>
    </row>
    <row r="22" spans="1:6" x14ac:dyDescent="0.4">
      <c r="A22" s="34" t="s">
        <v>2357</v>
      </c>
      <c r="B22" s="34" t="s">
        <v>192</v>
      </c>
      <c r="C22" s="34" t="s">
        <v>285</v>
      </c>
      <c r="D22" s="34" t="s">
        <v>2317</v>
      </c>
      <c r="E22" s="34" t="s">
        <v>2358</v>
      </c>
      <c r="F22" s="38" t="str">
        <f t="shared" si="0"/>
        <v>北海道士別市</v>
      </c>
    </row>
    <row r="23" spans="1:6" x14ac:dyDescent="0.4">
      <c r="A23" s="34" t="s">
        <v>2359</v>
      </c>
      <c r="B23" s="34" t="s">
        <v>192</v>
      </c>
      <c r="C23" s="34" t="s">
        <v>288</v>
      </c>
      <c r="D23" s="34" t="s">
        <v>2317</v>
      </c>
      <c r="E23" s="34" t="s">
        <v>2360</v>
      </c>
      <c r="F23" s="38" t="str">
        <f t="shared" si="0"/>
        <v>北海道名寄市</v>
      </c>
    </row>
    <row r="24" spans="1:6" x14ac:dyDescent="0.4">
      <c r="A24" s="34" t="s">
        <v>2361</v>
      </c>
      <c r="B24" s="34" t="s">
        <v>192</v>
      </c>
      <c r="C24" s="34" t="s">
        <v>205</v>
      </c>
      <c r="D24" s="34" t="s">
        <v>2317</v>
      </c>
      <c r="E24" s="34" t="s">
        <v>2362</v>
      </c>
      <c r="F24" s="38" t="str">
        <f t="shared" si="0"/>
        <v>北海道三笠市</v>
      </c>
    </row>
    <row r="25" spans="1:6" x14ac:dyDescent="0.4">
      <c r="A25" s="34" t="s">
        <v>2363</v>
      </c>
      <c r="B25" s="34" t="s">
        <v>192</v>
      </c>
      <c r="C25" s="34" t="s">
        <v>293</v>
      </c>
      <c r="D25" s="34" t="s">
        <v>2317</v>
      </c>
      <c r="E25" s="34" t="s">
        <v>2364</v>
      </c>
      <c r="F25" s="38" t="str">
        <f t="shared" si="0"/>
        <v>北海道根室市</v>
      </c>
    </row>
    <row r="26" spans="1:6" x14ac:dyDescent="0.4">
      <c r="A26" s="34" t="s">
        <v>2365</v>
      </c>
      <c r="B26" s="34" t="s">
        <v>192</v>
      </c>
      <c r="C26" s="34" t="s">
        <v>296</v>
      </c>
      <c r="D26" s="34" t="s">
        <v>2317</v>
      </c>
      <c r="E26" s="34" t="s">
        <v>2366</v>
      </c>
      <c r="F26" s="38" t="str">
        <f t="shared" si="0"/>
        <v>北海道千歳市</v>
      </c>
    </row>
    <row r="27" spans="1:6" x14ac:dyDescent="0.4">
      <c r="A27" s="34" t="s">
        <v>2367</v>
      </c>
      <c r="B27" s="34" t="s">
        <v>192</v>
      </c>
      <c r="C27" s="34" t="s">
        <v>299</v>
      </c>
      <c r="D27" s="34" t="s">
        <v>2317</v>
      </c>
      <c r="E27" s="34" t="s">
        <v>2368</v>
      </c>
      <c r="F27" s="38" t="str">
        <f t="shared" si="0"/>
        <v>北海道滝川市</v>
      </c>
    </row>
    <row r="28" spans="1:6" x14ac:dyDescent="0.4">
      <c r="A28" s="34" t="s">
        <v>2369</v>
      </c>
      <c r="B28" s="34" t="s">
        <v>192</v>
      </c>
      <c r="C28" s="34" t="s">
        <v>302</v>
      </c>
      <c r="D28" s="34" t="s">
        <v>2317</v>
      </c>
      <c r="E28" s="34" t="s">
        <v>2370</v>
      </c>
      <c r="F28" s="38" t="str">
        <f t="shared" si="0"/>
        <v>北海道砂川市</v>
      </c>
    </row>
    <row r="29" spans="1:6" x14ac:dyDescent="0.4">
      <c r="A29" s="34" t="s">
        <v>2371</v>
      </c>
      <c r="B29" s="34" t="s">
        <v>192</v>
      </c>
      <c r="C29" s="34" t="s">
        <v>209</v>
      </c>
      <c r="D29" s="34" t="s">
        <v>2317</v>
      </c>
      <c r="E29" s="34" t="s">
        <v>2372</v>
      </c>
      <c r="F29" s="38" t="str">
        <f t="shared" si="0"/>
        <v>北海道歌志内市</v>
      </c>
    </row>
    <row r="30" spans="1:6" x14ac:dyDescent="0.4">
      <c r="A30" s="34" t="s">
        <v>2373</v>
      </c>
      <c r="B30" s="34" t="s">
        <v>192</v>
      </c>
      <c r="C30" s="34" t="s">
        <v>307</v>
      </c>
      <c r="D30" s="34" t="s">
        <v>2317</v>
      </c>
      <c r="E30" s="34" t="s">
        <v>2374</v>
      </c>
      <c r="F30" s="38" t="str">
        <f t="shared" si="0"/>
        <v>北海道深川市</v>
      </c>
    </row>
    <row r="31" spans="1:6" x14ac:dyDescent="0.4">
      <c r="A31" s="34" t="s">
        <v>2375</v>
      </c>
      <c r="B31" s="34" t="s">
        <v>192</v>
      </c>
      <c r="C31" s="34" t="s">
        <v>310</v>
      </c>
      <c r="D31" s="34" t="s">
        <v>2317</v>
      </c>
      <c r="E31" s="34" t="s">
        <v>2376</v>
      </c>
      <c r="F31" s="38" t="str">
        <f t="shared" si="0"/>
        <v>北海道富良野市</v>
      </c>
    </row>
    <row r="32" spans="1:6" x14ac:dyDescent="0.4">
      <c r="A32" s="34" t="s">
        <v>2377</v>
      </c>
      <c r="B32" s="34" t="s">
        <v>192</v>
      </c>
      <c r="C32" s="34" t="s">
        <v>313</v>
      </c>
      <c r="D32" s="34" t="s">
        <v>2317</v>
      </c>
      <c r="E32" s="34" t="s">
        <v>2378</v>
      </c>
      <c r="F32" s="38" t="str">
        <f t="shared" si="0"/>
        <v>北海道登別市</v>
      </c>
    </row>
    <row r="33" spans="1:6" x14ac:dyDescent="0.4">
      <c r="A33" s="34" t="s">
        <v>2379</v>
      </c>
      <c r="B33" s="34" t="s">
        <v>192</v>
      </c>
      <c r="C33" s="34" t="s">
        <v>316</v>
      </c>
      <c r="D33" s="34" t="s">
        <v>2317</v>
      </c>
      <c r="E33" s="34" t="s">
        <v>2380</v>
      </c>
      <c r="F33" s="38" t="str">
        <f t="shared" si="0"/>
        <v>北海道恵庭市</v>
      </c>
    </row>
    <row r="34" spans="1:6" x14ac:dyDescent="0.4">
      <c r="A34" s="34" t="s">
        <v>2381</v>
      </c>
      <c r="B34" s="34" t="s">
        <v>192</v>
      </c>
      <c r="C34" s="34" t="s">
        <v>319</v>
      </c>
      <c r="D34" s="34" t="s">
        <v>2317</v>
      </c>
      <c r="E34" s="34" t="s">
        <v>2382</v>
      </c>
      <c r="F34" s="38" t="str">
        <f t="shared" si="0"/>
        <v>北海道伊達市</v>
      </c>
    </row>
    <row r="35" spans="1:6" x14ac:dyDescent="0.4">
      <c r="A35" s="34" t="s">
        <v>2383</v>
      </c>
      <c r="B35" s="34" t="s">
        <v>192</v>
      </c>
      <c r="C35" s="34" t="s">
        <v>322</v>
      </c>
      <c r="D35" s="34" t="s">
        <v>2317</v>
      </c>
      <c r="E35" s="34" t="s">
        <v>2384</v>
      </c>
      <c r="F35" s="38" t="str">
        <f t="shared" si="0"/>
        <v>北海道北広島市</v>
      </c>
    </row>
    <row r="36" spans="1:6" x14ac:dyDescent="0.4">
      <c r="A36" s="34" t="s">
        <v>2385</v>
      </c>
      <c r="B36" s="34" t="s">
        <v>192</v>
      </c>
      <c r="C36" s="34" t="s">
        <v>325</v>
      </c>
      <c r="D36" s="34" t="s">
        <v>2317</v>
      </c>
      <c r="E36" s="34" t="s">
        <v>2386</v>
      </c>
      <c r="F36" s="38" t="str">
        <f t="shared" si="0"/>
        <v>北海道石狩市</v>
      </c>
    </row>
    <row r="37" spans="1:6" x14ac:dyDescent="0.4">
      <c r="A37" s="34" t="s">
        <v>2387</v>
      </c>
      <c r="B37" s="34" t="s">
        <v>192</v>
      </c>
      <c r="C37" s="34" t="s">
        <v>328</v>
      </c>
      <c r="D37" s="34" t="s">
        <v>2317</v>
      </c>
      <c r="E37" s="34" t="s">
        <v>2388</v>
      </c>
      <c r="F37" s="38" t="str">
        <f t="shared" si="0"/>
        <v>北海道北斗市</v>
      </c>
    </row>
    <row r="38" spans="1:6" x14ac:dyDescent="0.4">
      <c r="A38" s="34" t="s">
        <v>2389</v>
      </c>
      <c r="B38" s="34" t="s">
        <v>192</v>
      </c>
      <c r="C38" s="34" t="s">
        <v>201</v>
      </c>
      <c r="D38" s="34" t="s">
        <v>2317</v>
      </c>
      <c r="E38" s="34" t="s">
        <v>2390</v>
      </c>
      <c r="F38" s="38" t="str">
        <f t="shared" si="0"/>
        <v>北海道当別町</v>
      </c>
    </row>
    <row r="39" spans="1:6" x14ac:dyDescent="0.4">
      <c r="A39" s="34" t="s">
        <v>2391</v>
      </c>
      <c r="B39" s="34" t="s">
        <v>192</v>
      </c>
      <c r="C39" s="34" t="s">
        <v>204</v>
      </c>
      <c r="D39" s="34" t="s">
        <v>2317</v>
      </c>
      <c r="E39" s="34" t="s">
        <v>2392</v>
      </c>
      <c r="F39" s="38" t="str">
        <f t="shared" si="0"/>
        <v>北海道新篠津村</v>
      </c>
    </row>
    <row r="40" spans="1:6" x14ac:dyDescent="0.4">
      <c r="A40" s="34" t="s">
        <v>2393</v>
      </c>
      <c r="B40" s="34" t="s">
        <v>192</v>
      </c>
      <c r="C40" s="34" t="s">
        <v>336</v>
      </c>
      <c r="D40" s="34" t="s">
        <v>2317</v>
      </c>
      <c r="E40" s="34" t="s">
        <v>2394</v>
      </c>
      <c r="F40" s="38" t="str">
        <f t="shared" si="0"/>
        <v>北海道松前町</v>
      </c>
    </row>
    <row r="41" spans="1:6" x14ac:dyDescent="0.4">
      <c r="A41" s="34" t="s">
        <v>2395</v>
      </c>
      <c r="B41" s="34" t="s">
        <v>192</v>
      </c>
      <c r="C41" s="34" t="s">
        <v>208</v>
      </c>
      <c r="D41" s="34" t="s">
        <v>2317</v>
      </c>
      <c r="E41" s="34" t="s">
        <v>2396</v>
      </c>
      <c r="F41" s="38" t="str">
        <f t="shared" si="0"/>
        <v>北海道福島町</v>
      </c>
    </row>
    <row r="42" spans="1:6" x14ac:dyDescent="0.4">
      <c r="A42" s="34" t="s">
        <v>2397</v>
      </c>
      <c r="B42" s="34" t="s">
        <v>192</v>
      </c>
      <c r="C42" s="34" t="s">
        <v>212</v>
      </c>
      <c r="D42" s="34" t="s">
        <v>2317</v>
      </c>
      <c r="E42" s="34" t="s">
        <v>2398</v>
      </c>
      <c r="F42" s="38" t="str">
        <f t="shared" si="0"/>
        <v>北海道知内町</v>
      </c>
    </row>
    <row r="43" spans="1:6" x14ac:dyDescent="0.4">
      <c r="A43" s="34" t="s">
        <v>2399</v>
      </c>
      <c r="B43" s="34" t="s">
        <v>192</v>
      </c>
      <c r="C43" s="34" t="s">
        <v>213</v>
      </c>
      <c r="D43" s="34" t="s">
        <v>2317</v>
      </c>
      <c r="E43" s="34" t="s">
        <v>2400</v>
      </c>
      <c r="F43" s="38" t="str">
        <f t="shared" si="0"/>
        <v>北海道木古内町</v>
      </c>
    </row>
    <row r="44" spans="1:6" x14ac:dyDescent="0.4">
      <c r="A44" s="34" t="s">
        <v>2401</v>
      </c>
      <c r="B44" s="34" t="s">
        <v>192</v>
      </c>
      <c r="C44" s="34" t="s">
        <v>217</v>
      </c>
      <c r="D44" s="34" t="s">
        <v>2317</v>
      </c>
      <c r="E44" s="34" t="s">
        <v>2402</v>
      </c>
      <c r="F44" s="38" t="str">
        <f t="shared" si="0"/>
        <v>北海道七飯町</v>
      </c>
    </row>
    <row r="45" spans="1:6" x14ac:dyDescent="0.4">
      <c r="A45" s="34" t="s">
        <v>2403</v>
      </c>
      <c r="B45" s="34" t="s">
        <v>192</v>
      </c>
      <c r="C45" s="34" t="s">
        <v>216</v>
      </c>
      <c r="D45" s="34" t="s">
        <v>2317</v>
      </c>
      <c r="E45" s="34" t="s">
        <v>2404</v>
      </c>
      <c r="F45" s="38" t="str">
        <f t="shared" si="0"/>
        <v>北海道鹿部町</v>
      </c>
    </row>
    <row r="46" spans="1:6" x14ac:dyDescent="0.4">
      <c r="A46" s="34" t="s">
        <v>2405</v>
      </c>
      <c r="B46" s="34" t="s">
        <v>192</v>
      </c>
      <c r="C46" s="34" t="s">
        <v>350</v>
      </c>
      <c r="D46" s="34" t="s">
        <v>2317</v>
      </c>
      <c r="E46" s="34" t="s">
        <v>2406</v>
      </c>
      <c r="F46" s="38" t="str">
        <f t="shared" si="0"/>
        <v>北海道森町</v>
      </c>
    </row>
    <row r="47" spans="1:6" x14ac:dyDescent="0.4">
      <c r="A47" s="34" t="s">
        <v>2407</v>
      </c>
      <c r="B47" s="34" t="s">
        <v>192</v>
      </c>
      <c r="C47" s="34" t="s">
        <v>353</v>
      </c>
      <c r="D47" s="34" t="s">
        <v>2317</v>
      </c>
      <c r="E47" s="34" t="s">
        <v>2408</v>
      </c>
      <c r="F47" s="38" t="str">
        <f t="shared" si="0"/>
        <v>北海道八雲町</v>
      </c>
    </row>
    <row r="48" spans="1:6" x14ac:dyDescent="0.4">
      <c r="A48" s="34" t="s">
        <v>2409</v>
      </c>
      <c r="B48" s="34" t="s">
        <v>192</v>
      </c>
      <c r="C48" s="34" t="s">
        <v>220</v>
      </c>
      <c r="D48" s="34" t="s">
        <v>2317</v>
      </c>
      <c r="E48" s="34" t="s">
        <v>2410</v>
      </c>
      <c r="F48" s="38" t="str">
        <f t="shared" si="0"/>
        <v>北海道長万部町</v>
      </c>
    </row>
    <row r="49" spans="1:6" x14ac:dyDescent="0.4">
      <c r="A49" s="34" t="s">
        <v>2411</v>
      </c>
      <c r="B49" s="34" t="s">
        <v>192</v>
      </c>
      <c r="C49" s="34" t="s">
        <v>358</v>
      </c>
      <c r="D49" s="34" t="s">
        <v>2317</v>
      </c>
      <c r="E49" s="34" t="s">
        <v>2412</v>
      </c>
      <c r="F49" s="38" t="str">
        <f t="shared" si="0"/>
        <v>北海道江差町</v>
      </c>
    </row>
    <row r="50" spans="1:6" x14ac:dyDescent="0.4">
      <c r="A50" s="34" t="s">
        <v>2413</v>
      </c>
      <c r="B50" s="34" t="s">
        <v>192</v>
      </c>
      <c r="C50" s="34" t="s">
        <v>221</v>
      </c>
      <c r="D50" s="34" t="s">
        <v>2317</v>
      </c>
      <c r="E50" s="34" t="s">
        <v>2414</v>
      </c>
      <c r="F50" s="38" t="str">
        <f t="shared" si="0"/>
        <v>北海道上ノ国町</v>
      </c>
    </row>
    <row r="51" spans="1:6" x14ac:dyDescent="0.4">
      <c r="A51" s="34" t="s">
        <v>2415</v>
      </c>
      <c r="B51" s="34" t="s">
        <v>192</v>
      </c>
      <c r="C51" s="34" t="s">
        <v>224</v>
      </c>
      <c r="D51" s="34" t="s">
        <v>2317</v>
      </c>
      <c r="E51" s="34" t="s">
        <v>2416</v>
      </c>
      <c r="F51" s="38" t="str">
        <f t="shared" si="0"/>
        <v>北海道厚沢部町</v>
      </c>
    </row>
    <row r="52" spans="1:6" x14ac:dyDescent="0.4">
      <c r="A52" s="34" t="s">
        <v>2417</v>
      </c>
      <c r="B52" s="34" t="s">
        <v>192</v>
      </c>
      <c r="C52" s="34" t="s">
        <v>225</v>
      </c>
      <c r="D52" s="34" t="s">
        <v>2317</v>
      </c>
      <c r="E52" s="34" t="s">
        <v>2418</v>
      </c>
      <c r="F52" s="38" t="str">
        <f t="shared" si="0"/>
        <v>北海道乙部町</v>
      </c>
    </row>
    <row r="53" spans="1:6" x14ac:dyDescent="0.4">
      <c r="A53" s="34" t="s">
        <v>2419</v>
      </c>
      <c r="B53" s="34" t="s">
        <v>192</v>
      </c>
      <c r="C53" s="34" t="s">
        <v>228</v>
      </c>
      <c r="D53" s="34" t="s">
        <v>2317</v>
      </c>
      <c r="E53" s="34" t="s">
        <v>2420</v>
      </c>
      <c r="F53" s="38" t="str">
        <f t="shared" si="0"/>
        <v>北海道奥尻町</v>
      </c>
    </row>
    <row r="54" spans="1:6" x14ac:dyDescent="0.4">
      <c r="A54" s="34" t="s">
        <v>2421</v>
      </c>
      <c r="B54" s="34" t="s">
        <v>192</v>
      </c>
      <c r="C54" s="34" t="s">
        <v>232</v>
      </c>
      <c r="D54" s="34" t="s">
        <v>2317</v>
      </c>
      <c r="E54" s="34" t="s">
        <v>2422</v>
      </c>
      <c r="F54" s="38" t="str">
        <f t="shared" si="0"/>
        <v>北海道今金町</v>
      </c>
    </row>
    <row r="55" spans="1:6" x14ac:dyDescent="0.4">
      <c r="A55" s="34" t="s">
        <v>2423</v>
      </c>
      <c r="B55" s="34" t="s">
        <v>192</v>
      </c>
      <c r="C55" s="34" t="s">
        <v>229</v>
      </c>
      <c r="D55" s="34" t="s">
        <v>2317</v>
      </c>
      <c r="E55" s="34" t="s">
        <v>2424</v>
      </c>
      <c r="F55" s="38" t="str">
        <f t="shared" si="0"/>
        <v>北海道せたな町</v>
      </c>
    </row>
    <row r="56" spans="1:6" x14ac:dyDescent="0.4">
      <c r="A56" s="34" t="s">
        <v>2425</v>
      </c>
      <c r="B56" s="34" t="s">
        <v>192</v>
      </c>
      <c r="C56" s="34" t="s">
        <v>235</v>
      </c>
      <c r="D56" s="34" t="s">
        <v>2317</v>
      </c>
      <c r="E56" s="34" t="s">
        <v>2426</v>
      </c>
      <c r="F56" s="38" t="str">
        <f t="shared" si="0"/>
        <v>北海道島牧村</v>
      </c>
    </row>
    <row r="57" spans="1:6" x14ac:dyDescent="0.4">
      <c r="A57" s="34" t="s">
        <v>2427</v>
      </c>
      <c r="B57" s="34" t="s">
        <v>192</v>
      </c>
      <c r="C57" s="34" t="s">
        <v>238</v>
      </c>
      <c r="D57" s="34" t="s">
        <v>2317</v>
      </c>
      <c r="E57" s="34" t="s">
        <v>2428</v>
      </c>
      <c r="F57" s="38" t="str">
        <f t="shared" si="0"/>
        <v>北海道寿都町</v>
      </c>
    </row>
    <row r="58" spans="1:6" x14ac:dyDescent="0.4">
      <c r="A58" s="34" t="s">
        <v>2429</v>
      </c>
      <c r="B58" s="34" t="s">
        <v>192</v>
      </c>
      <c r="C58" s="34" t="s">
        <v>241</v>
      </c>
      <c r="D58" s="34" t="s">
        <v>2317</v>
      </c>
      <c r="E58" s="34" t="s">
        <v>2430</v>
      </c>
      <c r="F58" s="38" t="str">
        <f t="shared" si="0"/>
        <v>北海道黒松内町</v>
      </c>
    </row>
    <row r="59" spans="1:6" x14ac:dyDescent="0.4">
      <c r="A59" s="34" t="s">
        <v>2431</v>
      </c>
      <c r="B59" s="34" t="s">
        <v>192</v>
      </c>
      <c r="C59" s="34" t="s">
        <v>233</v>
      </c>
      <c r="D59" s="34" t="s">
        <v>2317</v>
      </c>
      <c r="E59" s="34" t="s">
        <v>2432</v>
      </c>
      <c r="F59" s="38" t="str">
        <f t="shared" si="0"/>
        <v>北海道蘭越町</v>
      </c>
    </row>
    <row r="60" spans="1:6" x14ac:dyDescent="0.4">
      <c r="A60" s="34" t="s">
        <v>2433</v>
      </c>
      <c r="B60" s="34" t="s">
        <v>192</v>
      </c>
      <c r="C60" s="34" t="s">
        <v>244</v>
      </c>
      <c r="D60" s="34" t="s">
        <v>2317</v>
      </c>
      <c r="E60" s="34" t="s">
        <v>2434</v>
      </c>
      <c r="F60" s="38" t="str">
        <f t="shared" si="0"/>
        <v>北海道ニセコ町</v>
      </c>
    </row>
    <row r="61" spans="1:6" x14ac:dyDescent="0.4">
      <c r="A61" s="34" t="s">
        <v>2435</v>
      </c>
      <c r="B61" s="34" t="s">
        <v>192</v>
      </c>
      <c r="C61" s="34" t="s">
        <v>236</v>
      </c>
      <c r="D61" s="34" t="s">
        <v>2317</v>
      </c>
      <c r="E61" s="34" t="s">
        <v>2436</v>
      </c>
      <c r="F61" s="38" t="str">
        <f t="shared" si="0"/>
        <v>北海道真狩村</v>
      </c>
    </row>
    <row r="62" spans="1:6" x14ac:dyDescent="0.4">
      <c r="A62" s="34" t="s">
        <v>2437</v>
      </c>
      <c r="B62" s="34" t="s">
        <v>192</v>
      </c>
      <c r="C62" s="34" t="s">
        <v>247</v>
      </c>
      <c r="D62" s="34" t="s">
        <v>2317</v>
      </c>
      <c r="E62" s="34" t="s">
        <v>2438</v>
      </c>
      <c r="F62" s="38" t="str">
        <f t="shared" si="0"/>
        <v>北海道留寿都村</v>
      </c>
    </row>
    <row r="63" spans="1:6" x14ac:dyDescent="0.4">
      <c r="A63" s="34" t="s">
        <v>2439</v>
      </c>
      <c r="B63" s="34" t="s">
        <v>192</v>
      </c>
      <c r="C63" s="34" t="s">
        <v>250</v>
      </c>
      <c r="D63" s="34" t="s">
        <v>2317</v>
      </c>
      <c r="E63" s="34" t="s">
        <v>2440</v>
      </c>
      <c r="F63" s="38" t="str">
        <f t="shared" si="0"/>
        <v>北海道喜茂別町</v>
      </c>
    </row>
    <row r="64" spans="1:6" x14ac:dyDescent="0.4">
      <c r="A64" s="34" t="s">
        <v>2441</v>
      </c>
      <c r="B64" s="34" t="s">
        <v>192</v>
      </c>
      <c r="C64" s="34" t="s">
        <v>253</v>
      </c>
      <c r="D64" s="34" t="s">
        <v>2317</v>
      </c>
      <c r="E64" s="34" t="s">
        <v>2442</v>
      </c>
      <c r="F64" s="38" t="str">
        <f t="shared" si="0"/>
        <v>北海道京極町</v>
      </c>
    </row>
    <row r="65" spans="1:6" x14ac:dyDescent="0.4">
      <c r="A65" s="34" t="s">
        <v>2443</v>
      </c>
      <c r="B65" s="34" t="s">
        <v>192</v>
      </c>
      <c r="C65" s="34" t="s">
        <v>394</v>
      </c>
      <c r="D65" s="34" t="s">
        <v>2317</v>
      </c>
      <c r="E65" s="34" t="s">
        <v>2444</v>
      </c>
      <c r="F65" s="38" t="str">
        <f t="shared" si="0"/>
        <v>北海道倶知安町</v>
      </c>
    </row>
    <row r="66" spans="1:6" x14ac:dyDescent="0.4">
      <c r="A66" s="34" t="s">
        <v>2445</v>
      </c>
      <c r="B66" s="34" t="s">
        <v>192</v>
      </c>
      <c r="C66" s="34" t="s">
        <v>397</v>
      </c>
      <c r="D66" s="34" t="s">
        <v>2317</v>
      </c>
      <c r="E66" s="34" t="s">
        <v>2446</v>
      </c>
      <c r="F66" s="38" t="str">
        <f t="shared" si="0"/>
        <v>北海道共和町</v>
      </c>
    </row>
    <row r="67" spans="1:6" x14ac:dyDescent="0.4">
      <c r="A67" s="34" t="s">
        <v>2447</v>
      </c>
      <c r="B67" s="34" t="s">
        <v>192</v>
      </c>
      <c r="C67" s="34" t="s">
        <v>239</v>
      </c>
      <c r="D67" s="34" t="s">
        <v>2317</v>
      </c>
      <c r="E67" s="34" t="s">
        <v>2448</v>
      </c>
      <c r="F67" s="38" t="str">
        <f t="shared" ref="F67:F130" si="1">B67&amp;C67</f>
        <v>北海道岩内町</v>
      </c>
    </row>
    <row r="68" spans="1:6" x14ac:dyDescent="0.4">
      <c r="A68" s="34" t="s">
        <v>2449</v>
      </c>
      <c r="B68" s="34" t="s">
        <v>192</v>
      </c>
      <c r="C68" s="34" t="s">
        <v>255</v>
      </c>
      <c r="D68" s="34" t="s">
        <v>2317</v>
      </c>
      <c r="E68" s="34" t="s">
        <v>2450</v>
      </c>
      <c r="F68" s="38" t="str">
        <f t="shared" si="1"/>
        <v>北海道泊村</v>
      </c>
    </row>
    <row r="69" spans="1:6" x14ac:dyDescent="0.4">
      <c r="A69" s="34" t="s">
        <v>2451</v>
      </c>
      <c r="B69" s="34" t="s">
        <v>192</v>
      </c>
      <c r="C69" s="34" t="s">
        <v>242</v>
      </c>
      <c r="D69" s="34" t="s">
        <v>2317</v>
      </c>
      <c r="E69" s="34" t="s">
        <v>2452</v>
      </c>
      <c r="F69" s="38" t="str">
        <f t="shared" si="1"/>
        <v>北海道神恵内村</v>
      </c>
    </row>
    <row r="70" spans="1:6" x14ac:dyDescent="0.4">
      <c r="A70" s="34" t="s">
        <v>2453</v>
      </c>
      <c r="B70" s="34" t="s">
        <v>192</v>
      </c>
      <c r="C70" s="34" t="s">
        <v>258</v>
      </c>
      <c r="D70" s="34" t="s">
        <v>2317</v>
      </c>
      <c r="E70" s="34" t="s">
        <v>2454</v>
      </c>
      <c r="F70" s="38" t="str">
        <f t="shared" si="1"/>
        <v>北海道積丹町</v>
      </c>
    </row>
    <row r="71" spans="1:6" x14ac:dyDescent="0.4">
      <c r="A71" s="34" t="s">
        <v>2455</v>
      </c>
      <c r="B71" s="34" t="s">
        <v>192</v>
      </c>
      <c r="C71" s="34" t="s">
        <v>261</v>
      </c>
      <c r="D71" s="34" t="s">
        <v>2317</v>
      </c>
      <c r="E71" s="34" t="s">
        <v>2456</v>
      </c>
      <c r="F71" s="38" t="str">
        <f t="shared" si="1"/>
        <v>北海道古平町</v>
      </c>
    </row>
    <row r="72" spans="1:6" x14ac:dyDescent="0.4">
      <c r="A72" s="34" t="s">
        <v>2457</v>
      </c>
      <c r="B72" s="34" t="s">
        <v>192</v>
      </c>
      <c r="C72" s="34" t="s">
        <v>264</v>
      </c>
      <c r="D72" s="34" t="s">
        <v>2317</v>
      </c>
      <c r="E72" s="34" t="s">
        <v>2458</v>
      </c>
      <c r="F72" s="38" t="str">
        <f t="shared" si="1"/>
        <v>北海道仁木町</v>
      </c>
    </row>
    <row r="73" spans="1:6" x14ac:dyDescent="0.4">
      <c r="A73" s="34" t="s">
        <v>2459</v>
      </c>
      <c r="B73" s="34" t="s">
        <v>192</v>
      </c>
      <c r="C73" s="34" t="s">
        <v>412</v>
      </c>
      <c r="D73" s="34" t="s">
        <v>2317</v>
      </c>
      <c r="E73" s="34" t="s">
        <v>2460</v>
      </c>
      <c r="F73" s="38" t="str">
        <f t="shared" si="1"/>
        <v>北海道余市町</v>
      </c>
    </row>
    <row r="74" spans="1:6" x14ac:dyDescent="0.4">
      <c r="A74" s="34" t="s">
        <v>2461</v>
      </c>
      <c r="B74" s="34" t="s">
        <v>192</v>
      </c>
      <c r="C74" s="34" t="s">
        <v>267</v>
      </c>
      <c r="D74" s="34" t="s">
        <v>2317</v>
      </c>
      <c r="E74" s="34" t="s">
        <v>2462</v>
      </c>
      <c r="F74" s="38" t="str">
        <f t="shared" si="1"/>
        <v>北海道赤井川村</v>
      </c>
    </row>
    <row r="75" spans="1:6" x14ac:dyDescent="0.4">
      <c r="A75" s="34" t="s">
        <v>2463</v>
      </c>
      <c r="B75" s="34" t="s">
        <v>192</v>
      </c>
      <c r="C75" s="34" t="s">
        <v>245</v>
      </c>
      <c r="D75" s="34" t="s">
        <v>2317</v>
      </c>
      <c r="E75" s="34" t="s">
        <v>2464</v>
      </c>
      <c r="F75" s="38" t="str">
        <f t="shared" si="1"/>
        <v>北海道南幌町</v>
      </c>
    </row>
    <row r="76" spans="1:6" x14ac:dyDescent="0.4">
      <c r="A76" s="34" t="s">
        <v>2465</v>
      </c>
      <c r="B76" s="34" t="s">
        <v>192</v>
      </c>
      <c r="C76" s="34" t="s">
        <v>270</v>
      </c>
      <c r="D76" s="34" t="s">
        <v>2317</v>
      </c>
      <c r="E76" s="34" t="s">
        <v>2466</v>
      </c>
      <c r="F76" s="38" t="str">
        <f t="shared" si="1"/>
        <v>北海道奈井江町</v>
      </c>
    </row>
    <row r="77" spans="1:6" x14ac:dyDescent="0.4">
      <c r="A77" s="34" t="s">
        <v>2467</v>
      </c>
      <c r="B77" s="34" t="s">
        <v>192</v>
      </c>
      <c r="C77" s="34" t="s">
        <v>248</v>
      </c>
      <c r="D77" s="34" t="s">
        <v>2317</v>
      </c>
      <c r="E77" s="34" t="s">
        <v>2468</v>
      </c>
      <c r="F77" s="38" t="str">
        <f t="shared" si="1"/>
        <v>北海道上砂川町</v>
      </c>
    </row>
    <row r="78" spans="1:6" x14ac:dyDescent="0.4">
      <c r="A78" s="34" t="s">
        <v>2469</v>
      </c>
      <c r="B78" s="34" t="s">
        <v>192</v>
      </c>
      <c r="C78" s="34" t="s">
        <v>273</v>
      </c>
      <c r="D78" s="34" t="s">
        <v>2317</v>
      </c>
      <c r="E78" s="34" t="s">
        <v>2470</v>
      </c>
      <c r="F78" s="38" t="str">
        <f t="shared" si="1"/>
        <v>北海道由仁町</v>
      </c>
    </row>
    <row r="79" spans="1:6" x14ac:dyDescent="0.4">
      <c r="A79" s="34" t="s">
        <v>2471</v>
      </c>
      <c r="B79" s="34" t="s">
        <v>192</v>
      </c>
      <c r="C79" s="34" t="s">
        <v>251</v>
      </c>
      <c r="D79" s="34" t="s">
        <v>2317</v>
      </c>
      <c r="E79" s="34" t="s">
        <v>2472</v>
      </c>
      <c r="F79" s="38" t="str">
        <f t="shared" si="1"/>
        <v>北海道長沼町</v>
      </c>
    </row>
    <row r="80" spans="1:6" x14ac:dyDescent="0.4">
      <c r="A80" s="34" t="s">
        <v>2473</v>
      </c>
      <c r="B80" s="34" t="s">
        <v>192</v>
      </c>
      <c r="C80" s="34" t="s">
        <v>428</v>
      </c>
      <c r="D80" s="34" t="s">
        <v>2317</v>
      </c>
      <c r="E80" s="34" t="s">
        <v>2474</v>
      </c>
      <c r="F80" s="38" t="str">
        <f t="shared" si="1"/>
        <v>北海道栗山町</v>
      </c>
    </row>
    <row r="81" spans="1:6" x14ac:dyDescent="0.4">
      <c r="A81" s="34" t="s">
        <v>2475</v>
      </c>
      <c r="B81" s="34" t="s">
        <v>192</v>
      </c>
      <c r="C81" s="34" t="s">
        <v>254</v>
      </c>
      <c r="D81" s="34" t="s">
        <v>2317</v>
      </c>
      <c r="E81" s="34" t="s">
        <v>2476</v>
      </c>
      <c r="F81" s="38" t="str">
        <f t="shared" si="1"/>
        <v>北海道月形町</v>
      </c>
    </row>
    <row r="82" spans="1:6" x14ac:dyDescent="0.4">
      <c r="A82" s="34" t="s">
        <v>2477</v>
      </c>
      <c r="B82" s="34" t="s">
        <v>192</v>
      </c>
      <c r="C82" s="34" t="s">
        <v>256</v>
      </c>
      <c r="D82" s="34" t="s">
        <v>2317</v>
      </c>
      <c r="E82" s="34" t="s">
        <v>2478</v>
      </c>
      <c r="F82" s="38" t="str">
        <f t="shared" si="1"/>
        <v>北海道浦臼町</v>
      </c>
    </row>
    <row r="83" spans="1:6" x14ac:dyDescent="0.4">
      <c r="A83" s="34" t="s">
        <v>2479</v>
      </c>
      <c r="B83" s="34" t="s">
        <v>192</v>
      </c>
      <c r="C83" s="34" t="s">
        <v>275</v>
      </c>
      <c r="D83" s="34" t="s">
        <v>2317</v>
      </c>
      <c r="E83" s="34" t="s">
        <v>2480</v>
      </c>
      <c r="F83" s="38" t="str">
        <f t="shared" si="1"/>
        <v>北海道新十津川町</v>
      </c>
    </row>
    <row r="84" spans="1:6" x14ac:dyDescent="0.4">
      <c r="A84" s="34" t="s">
        <v>2481</v>
      </c>
      <c r="B84" s="34" t="s">
        <v>192</v>
      </c>
      <c r="C84" s="34" t="s">
        <v>259</v>
      </c>
      <c r="D84" s="34" t="s">
        <v>2317</v>
      </c>
      <c r="E84" s="34" t="s">
        <v>2482</v>
      </c>
      <c r="F84" s="38" t="str">
        <f t="shared" si="1"/>
        <v>北海道妹背牛町</v>
      </c>
    </row>
    <row r="85" spans="1:6" x14ac:dyDescent="0.4">
      <c r="A85" s="34" t="s">
        <v>2483</v>
      </c>
      <c r="B85" s="34" t="s">
        <v>192</v>
      </c>
      <c r="C85" s="34" t="s">
        <v>262</v>
      </c>
      <c r="D85" s="34" t="s">
        <v>2317</v>
      </c>
      <c r="E85" s="34" t="s">
        <v>2484</v>
      </c>
      <c r="F85" s="38" t="str">
        <f t="shared" si="1"/>
        <v>北海道秩父別町</v>
      </c>
    </row>
    <row r="86" spans="1:6" x14ac:dyDescent="0.4">
      <c r="A86" s="34" t="s">
        <v>2485</v>
      </c>
      <c r="B86" s="34" t="s">
        <v>192</v>
      </c>
      <c r="C86" s="34" t="s">
        <v>278</v>
      </c>
      <c r="D86" s="34" t="s">
        <v>2317</v>
      </c>
      <c r="E86" s="34" t="s">
        <v>2486</v>
      </c>
      <c r="F86" s="38" t="str">
        <f t="shared" si="1"/>
        <v>北海道雨竜町</v>
      </c>
    </row>
    <row r="87" spans="1:6" x14ac:dyDescent="0.4">
      <c r="A87" s="34" t="s">
        <v>2487</v>
      </c>
      <c r="B87" s="34" t="s">
        <v>192</v>
      </c>
      <c r="C87" s="34" t="s">
        <v>280</v>
      </c>
      <c r="D87" s="34" t="s">
        <v>2317</v>
      </c>
      <c r="E87" s="34" t="s">
        <v>2488</v>
      </c>
      <c r="F87" s="38" t="str">
        <f t="shared" si="1"/>
        <v>北海道北竜町</v>
      </c>
    </row>
    <row r="88" spans="1:6" x14ac:dyDescent="0.4">
      <c r="A88" s="34" t="s">
        <v>2489</v>
      </c>
      <c r="B88" s="34" t="s">
        <v>192</v>
      </c>
      <c r="C88" s="34" t="s">
        <v>283</v>
      </c>
      <c r="D88" s="34" t="s">
        <v>2317</v>
      </c>
      <c r="E88" s="34" t="s">
        <v>2490</v>
      </c>
      <c r="F88" s="38" t="str">
        <f t="shared" si="1"/>
        <v>北海道沼田町</v>
      </c>
    </row>
    <row r="89" spans="1:6" x14ac:dyDescent="0.4">
      <c r="A89" s="34" t="s">
        <v>2491</v>
      </c>
      <c r="B89" s="34" t="s">
        <v>192</v>
      </c>
      <c r="C89" s="34" t="s">
        <v>286</v>
      </c>
      <c r="D89" s="34" t="s">
        <v>2317</v>
      </c>
      <c r="E89" s="34" t="s">
        <v>2492</v>
      </c>
      <c r="F89" s="38" t="str">
        <f t="shared" si="1"/>
        <v>北海道鷹栖町</v>
      </c>
    </row>
    <row r="90" spans="1:6" x14ac:dyDescent="0.4">
      <c r="A90" s="34" t="s">
        <v>2493</v>
      </c>
      <c r="B90" s="34" t="s">
        <v>192</v>
      </c>
      <c r="C90" s="34" t="s">
        <v>265</v>
      </c>
      <c r="D90" s="34" t="s">
        <v>2317</v>
      </c>
      <c r="E90" s="34" t="s">
        <v>2494</v>
      </c>
      <c r="F90" s="38" t="str">
        <f t="shared" si="1"/>
        <v>北海道東神楽町</v>
      </c>
    </row>
    <row r="91" spans="1:6" x14ac:dyDescent="0.4">
      <c r="A91" s="34" t="s">
        <v>2495</v>
      </c>
      <c r="B91" s="34" t="s">
        <v>192</v>
      </c>
      <c r="C91" s="34" t="s">
        <v>289</v>
      </c>
      <c r="D91" s="34" t="s">
        <v>2317</v>
      </c>
      <c r="E91" s="34" t="s">
        <v>2496</v>
      </c>
      <c r="F91" s="38" t="str">
        <f t="shared" si="1"/>
        <v>北海道当麻町</v>
      </c>
    </row>
    <row r="92" spans="1:6" x14ac:dyDescent="0.4">
      <c r="A92" s="34" t="s">
        <v>2497</v>
      </c>
      <c r="B92" s="34" t="s">
        <v>192</v>
      </c>
      <c r="C92" s="34" t="s">
        <v>268</v>
      </c>
      <c r="D92" s="34" t="s">
        <v>2317</v>
      </c>
      <c r="E92" s="34" t="s">
        <v>2498</v>
      </c>
      <c r="F92" s="38" t="str">
        <f t="shared" si="1"/>
        <v>北海道比布町</v>
      </c>
    </row>
    <row r="93" spans="1:6" x14ac:dyDescent="0.4">
      <c r="A93" s="34" t="s">
        <v>2499</v>
      </c>
      <c r="B93" s="34" t="s">
        <v>192</v>
      </c>
      <c r="C93" s="34" t="s">
        <v>271</v>
      </c>
      <c r="D93" s="34" t="s">
        <v>2317</v>
      </c>
      <c r="E93" s="34" t="s">
        <v>2500</v>
      </c>
      <c r="F93" s="38" t="str">
        <f t="shared" si="1"/>
        <v>北海道愛別町</v>
      </c>
    </row>
    <row r="94" spans="1:6" x14ac:dyDescent="0.4">
      <c r="A94" s="34" t="s">
        <v>2501</v>
      </c>
      <c r="B94" s="34" t="s">
        <v>192</v>
      </c>
      <c r="C94" s="34" t="s">
        <v>274</v>
      </c>
      <c r="D94" s="34" t="s">
        <v>2317</v>
      </c>
      <c r="E94" s="34" t="s">
        <v>2502</v>
      </c>
      <c r="F94" s="38" t="str">
        <f t="shared" si="1"/>
        <v>北海道上川町</v>
      </c>
    </row>
    <row r="95" spans="1:6" x14ac:dyDescent="0.4">
      <c r="A95" s="34" t="s">
        <v>2503</v>
      </c>
      <c r="B95" s="34" t="s">
        <v>192</v>
      </c>
      <c r="C95" s="34" t="s">
        <v>291</v>
      </c>
      <c r="D95" s="34" t="s">
        <v>2317</v>
      </c>
      <c r="E95" s="34" t="s">
        <v>2504</v>
      </c>
      <c r="F95" s="38" t="str">
        <f t="shared" si="1"/>
        <v>北海道東川町</v>
      </c>
    </row>
    <row r="96" spans="1:6" x14ac:dyDescent="0.4">
      <c r="A96" s="34" t="s">
        <v>2505</v>
      </c>
      <c r="B96" s="34" t="s">
        <v>192</v>
      </c>
      <c r="C96" s="34" t="s">
        <v>276</v>
      </c>
      <c r="D96" s="34" t="s">
        <v>2317</v>
      </c>
      <c r="E96" s="34" t="s">
        <v>2506</v>
      </c>
      <c r="F96" s="38" t="str">
        <f t="shared" si="1"/>
        <v>北海道美瑛町</v>
      </c>
    </row>
    <row r="97" spans="1:6" x14ac:dyDescent="0.4">
      <c r="A97" s="34" t="s">
        <v>2507</v>
      </c>
      <c r="B97" s="34" t="s">
        <v>192</v>
      </c>
      <c r="C97" s="34" t="s">
        <v>294</v>
      </c>
      <c r="D97" s="34" t="s">
        <v>2317</v>
      </c>
      <c r="E97" s="34" t="s">
        <v>2508</v>
      </c>
      <c r="F97" s="38" t="str">
        <f t="shared" si="1"/>
        <v>北海道上富良野町</v>
      </c>
    </row>
    <row r="98" spans="1:6" x14ac:dyDescent="0.4">
      <c r="A98" s="34" t="s">
        <v>2509</v>
      </c>
      <c r="B98" s="34" t="s">
        <v>192</v>
      </c>
      <c r="C98" s="34" t="s">
        <v>297</v>
      </c>
      <c r="D98" s="34" t="s">
        <v>2317</v>
      </c>
      <c r="E98" s="34" t="s">
        <v>2510</v>
      </c>
      <c r="F98" s="38" t="str">
        <f t="shared" si="1"/>
        <v>北海道中富良野町</v>
      </c>
    </row>
    <row r="99" spans="1:6" x14ac:dyDescent="0.4">
      <c r="A99" s="34" t="s">
        <v>2511</v>
      </c>
      <c r="B99" s="34" t="s">
        <v>192</v>
      </c>
      <c r="C99" s="34" t="s">
        <v>300</v>
      </c>
      <c r="D99" s="34" t="s">
        <v>2317</v>
      </c>
      <c r="E99" s="34" t="s">
        <v>2512</v>
      </c>
      <c r="F99" s="38" t="str">
        <f t="shared" si="1"/>
        <v>北海道南富良野町</v>
      </c>
    </row>
    <row r="100" spans="1:6" x14ac:dyDescent="0.4">
      <c r="A100" s="34" t="s">
        <v>2513</v>
      </c>
      <c r="B100" s="34" t="s">
        <v>192</v>
      </c>
      <c r="C100" s="34" t="s">
        <v>303</v>
      </c>
      <c r="D100" s="34" t="s">
        <v>2317</v>
      </c>
      <c r="E100" s="34" t="s">
        <v>2514</v>
      </c>
      <c r="F100" s="38" t="str">
        <f t="shared" si="1"/>
        <v>北海道占冠村</v>
      </c>
    </row>
    <row r="101" spans="1:6" x14ac:dyDescent="0.4">
      <c r="A101" s="34" t="s">
        <v>2515</v>
      </c>
      <c r="B101" s="34" t="s">
        <v>192</v>
      </c>
      <c r="C101" s="34" t="s">
        <v>305</v>
      </c>
      <c r="D101" s="34" t="s">
        <v>2317</v>
      </c>
      <c r="E101" s="34" t="s">
        <v>2516</v>
      </c>
      <c r="F101" s="38" t="str">
        <f t="shared" si="1"/>
        <v>北海道和寒町</v>
      </c>
    </row>
    <row r="102" spans="1:6" x14ac:dyDescent="0.4">
      <c r="A102" s="34" t="s">
        <v>2517</v>
      </c>
      <c r="B102" s="34" t="s">
        <v>192</v>
      </c>
      <c r="C102" s="34" t="s">
        <v>279</v>
      </c>
      <c r="D102" s="34" t="s">
        <v>2317</v>
      </c>
      <c r="E102" s="34" t="s">
        <v>2518</v>
      </c>
      <c r="F102" s="38" t="str">
        <f t="shared" si="1"/>
        <v>北海道剣淵町</v>
      </c>
    </row>
    <row r="103" spans="1:6" x14ac:dyDescent="0.4">
      <c r="A103" s="34" t="s">
        <v>2519</v>
      </c>
      <c r="B103" s="34" t="s">
        <v>192</v>
      </c>
      <c r="C103" s="34" t="s">
        <v>308</v>
      </c>
      <c r="D103" s="34" t="s">
        <v>2317</v>
      </c>
      <c r="E103" s="34" t="s">
        <v>2520</v>
      </c>
      <c r="F103" s="38" t="str">
        <f t="shared" si="1"/>
        <v>北海道下川町</v>
      </c>
    </row>
    <row r="104" spans="1:6" x14ac:dyDescent="0.4">
      <c r="A104" s="34" t="s">
        <v>2521</v>
      </c>
      <c r="B104" s="34" t="s">
        <v>192</v>
      </c>
      <c r="C104" s="34" t="s">
        <v>311</v>
      </c>
      <c r="D104" s="34" t="s">
        <v>2317</v>
      </c>
      <c r="E104" s="34" t="s">
        <v>2522</v>
      </c>
      <c r="F104" s="38" t="str">
        <f t="shared" si="1"/>
        <v>北海道美深町</v>
      </c>
    </row>
    <row r="105" spans="1:6" x14ac:dyDescent="0.4">
      <c r="A105" s="34" t="s">
        <v>2523</v>
      </c>
      <c r="B105" s="34" t="s">
        <v>192</v>
      </c>
      <c r="C105" s="34" t="s">
        <v>314</v>
      </c>
      <c r="D105" s="34" t="s">
        <v>2317</v>
      </c>
      <c r="E105" s="34" t="s">
        <v>2524</v>
      </c>
      <c r="F105" s="38" t="str">
        <f t="shared" si="1"/>
        <v>北海道音威子府村</v>
      </c>
    </row>
    <row r="106" spans="1:6" x14ac:dyDescent="0.4">
      <c r="A106" s="34" t="s">
        <v>2525</v>
      </c>
      <c r="B106" s="34" t="s">
        <v>192</v>
      </c>
      <c r="C106" s="34" t="s">
        <v>317</v>
      </c>
      <c r="D106" s="34" t="s">
        <v>2317</v>
      </c>
      <c r="E106" s="34" t="s">
        <v>2526</v>
      </c>
      <c r="F106" s="38" t="str">
        <f t="shared" si="1"/>
        <v>北海道中川町</v>
      </c>
    </row>
    <row r="107" spans="1:6" x14ac:dyDescent="0.4">
      <c r="A107" s="34" t="s">
        <v>2527</v>
      </c>
      <c r="B107" s="34" t="s">
        <v>192</v>
      </c>
      <c r="C107" s="34" t="s">
        <v>320</v>
      </c>
      <c r="D107" s="34" t="s">
        <v>2317</v>
      </c>
      <c r="E107" s="34" t="s">
        <v>2528</v>
      </c>
      <c r="F107" s="38" t="str">
        <f t="shared" si="1"/>
        <v>北海道幌加内町</v>
      </c>
    </row>
    <row r="108" spans="1:6" x14ac:dyDescent="0.4">
      <c r="A108" s="34" t="s">
        <v>2529</v>
      </c>
      <c r="B108" s="34" t="s">
        <v>192</v>
      </c>
      <c r="C108" s="34" t="s">
        <v>323</v>
      </c>
      <c r="D108" s="34" t="s">
        <v>2317</v>
      </c>
      <c r="E108" s="34" t="s">
        <v>2530</v>
      </c>
      <c r="F108" s="38" t="str">
        <f t="shared" si="1"/>
        <v>北海道増毛町</v>
      </c>
    </row>
    <row r="109" spans="1:6" x14ac:dyDescent="0.4">
      <c r="A109" s="34" t="s">
        <v>2531</v>
      </c>
      <c r="B109" s="34" t="s">
        <v>192</v>
      </c>
      <c r="C109" s="34" t="s">
        <v>281</v>
      </c>
      <c r="D109" s="34" t="s">
        <v>2317</v>
      </c>
      <c r="E109" s="34" t="s">
        <v>2532</v>
      </c>
      <c r="F109" s="38" t="str">
        <f t="shared" si="1"/>
        <v>北海道小平町</v>
      </c>
    </row>
    <row r="110" spans="1:6" x14ac:dyDescent="0.4">
      <c r="A110" s="34" t="s">
        <v>2533</v>
      </c>
      <c r="B110" s="34" t="s">
        <v>192</v>
      </c>
      <c r="C110" s="34" t="s">
        <v>284</v>
      </c>
      <c r="D110" s="34" t="s">
        <v>2317</v>
      </c>
      <c r="E110" s="34" t="s">
        <v>2534</v>
      </c>
      <c r="F110" s="38" t="str">
        <f t="shared" si="1"/>
        <v>北海道苫前町</v>
      </c>
    </row>
    <row r="111" spans="1:6" x14ac:dyDescent="0.4">
      <c r="A111" s="34" t="s">
        <v>2535</v>
      </c>
      <c r="B111" s="34" t="s">
        <v>192</v>
      </c>
      <c r="C111" s="34" t="s">
        <v>326</v>
      </c>
      <c r="D111" s="34" t="s">
        <v>2317</v>
      </c>
      <c r="E111" s="34" t="s">
        <v>2536</v>
      </c>
      <c r="F111" s="38" t="str">
        <f t="shared" si="1"/>
        <v>北海道羽幌町</v>
      </c>
    </row>
    <row r="112" spans="1:6" x14ac:dyDescent="0.4">
      <c r="A112" s="34" t="s">
        <v>2537</v>
      </c>
      <c r="B112" s="34" t="s">
        <v>192</v>
      </c>
      <c r="C112" s="34" t="s">
        <v>329</v>
      </c>
      <c r="D112" s="34" t="s">
        <v>2317</v>
      </c>
      <c r="E112" s="34" t="s">
        <v>2538</v>
      </c>
      <c r="F112" s="38" t="str">
        <f t="shared" si="1"/>
        <v>北海道初山別村</v>
      </c>
    </row>
    <row r="113" spans="1:6" x14ac:dyDescent="0.4">
      <c r="A113" s="34" t="s">
        <v>2539</v>
      </c>
      <c r="B113" s="34" t="s">
        <v>192</v>
      </c>
      <c r="C113" s="34" t="s">
        <v>331</v>
      </c>
      <c r="D113" s="34" t="s">
        <v>2317</v>
      </c>
      <c r="E113" s="34" t="s">
        <v>2540</v>
      </c>
      <c r="F113" s="38" t="str">
        <f t="shared" si="1"/>
        <v>北海道遠別町</v>
      </c>
    </row>
    <row r="114" spans="1:6" x14ac:dyDescent="0.4">
      <c r="A114" s="34" t="s">
        <v>2541</v>
      </c>
      <c r="B114" s="34" t="s">
        <v>192</v>
      </c>
      <c r="C114" s="34" t="s">
        <v>287</v>
      </c>
      <c r="D114" s="34" t="s">
        <v>2317</v>
      </c>
      <c r="E114" s="34" t="s">
        <v>2542</v>
      </c>
      <c r="F114" s="38" t="str">
        <f t="shared" si="1"/>
        <v>北海道天塩町</v>
      </c>
    </row>
    <row r="115" spans="1:6" x14ac:dyDescent="0.4">
      <c r="A115" s="34" t="s">
        <v>2543</v>
      </c>
      <c r="B115" s="34" t="s">
        <v>192</v>
      </c>
      <c r="C115" s="34" t="s">
        <v>333</v>
      </c>
      <c r="D115" s="34" t="s">
        <v>2317</v>
      </c>
      <c r="E115" s="34" t="s">
        <v>2544</v>
      </c>
      <c r="F115" s="38" t="str">
        <f t="shared" si="1"/>
        <v>北海道猿払村</v>
      </c>
    </row>
    <row r="116" spans="1:6" x14ac:dyDescent="0.4">
      <c r="A116" s="34" t="s">
        <v>2545</v>
      </c>
      <c r="B116" s="34" t="s">
        <v>192</v>
      </c>
      <c r="C116" s="34" t="s">
        <v>337</v>
      </c>
      <c r="D116" s="34" t="s">
        <v>2317</v>
      </c>
      <c r="E116" s="34" t="s">
        <v>2546</v>
      </c>
      <c r="F116" s="38" t="str">
        <f t="shared" si="1"/>
        <v>北海道浜頓別町</v>
      </c>
    </row>
    <row r="117" spans="1:6" x14ac:dyDescent="0.4">
      <c r="A117" s="34" t="s">
        <v>2547</v>
      </c>
      <c r="B117" s="34" t="s">
        <v>192</v>
      </c>
      <c r="C117" s="34" t="s">
        <v>339</v>
      </c>
      <c r="D117" s="34" t="s">
        <v>2317</v>
      </c>
      <c r="E117" s="34" t="s">
        <v>2548</v>
      </c>
      <c r="F117" s="38" t="str">
        <f t="shared" si="1"/>
        <v>北海道中頓別町</v>
      </c>
    </row>
    <row r="118" spans="1:6" x14ac:dyDescent="0.4">
      <c r="A118" s="34" t="s">
        <v>2549</v>
      </c>
      <c r="B118" s="34" t="s">
        <v>192</v>
      </c>
      <c r="C118" s="34" t="s">
        <v>341</v>
      </c>
      <c r="D118" s="34" t="s">
        <v>2317</v>
      </c>
      <c r="E118" s="34" t="s">
        <v>2412</v>
      </c>
      <c r="F118" s="38" t="str">
        <f t="shared" si="1"/>
        <v>北海道枝幸町</v>
      </c>
    </row>
    <row r="119" spans="1:6" x14ac:dyDescent="0.4">
      <c r="A119" s="34" t="s">
        <v>2550</v>
      </c>
      <c r="B119" s="34" t="s">
        <v>192</v>
      </c>
      <c r="C119" s="34" t="s">
        <v>343</v>
      </c>
      <c r="D119" s="34" t="s">
        <v>2317</v>
      </c>
      <c r="E119" s="34" t="s">
        <v>2551</v>
      </c>
      <c r="F119" s="38" t="str">
        <f t="shared" si="1"/>
        <v>北海道豊富町</v>
      </c>
    </row>
    <row r="120" spans="1:6" x14ac:dyDescent="0.4">
      <c r="A120" s="34" t="s">
        <v>2552</v>
      </c>
      <c r="B120" s="34" t="s">
        <v>192</v>
      </c>
      <c r="C120" s="34" t="s">
        <v>345</v>
      </c>
      <c r="D120" s="34" t="s">
        <v>2317</v>
      </c>
      <c r="E120" s="34" t="s">
        <v>2553</v>
      </c>
      <c r="F120" s="38" t="str">
        <f t="shared" si="1"/>
        <v>北海道礼文町</v>
      </c>
    </row>
    <row r="121" spans="1:6" x14ac:dyDescent="0.4">
      <c r="A121" s="34" t="s">
        <v>2554</v>
      </c>
      <c r="B121" s="34" t="s">
        <v>192</v>
      </c>
      <c r="C121" s="34" t="s">
        <v>347</v>
      </c>
      <c r="D121" s="34" t="s">
        <v>2317</v>
      </c>
      <c r="E121" s="34" t="s">
        <v>2555</v>
      </c>
      <c r="F121" s="38" t="str">
        <f t="shared" si="1"/>
        <v>北海道利尻町</v>
      </c>
    </row>
    <row r="122" spans="1:6" x14ac:dyDescent="0.4">
      <c r="A122" s="34" t="s">
        <v>2556</v>
      </c>
      <c r="B122" s="34" t="s">
        <v>192</v>
      </c>
      <c r="C122" s="34" t="s">
        <v>351</v>
      </c>
      <c r="D122" s="34" t="s">
        <v>2317</v>
      </c>
      <c r="E122" s="34" t="s">
        <v>2557</v>
      </c>
      <c r="F122" s="38" t="str">
        <f t="shared" si="1"/>
        <v>北海道利尻富士町</v>
      </c>
    </row>
    <row r="123" spans="1:6" x14ac:dyDescent="0.4">
      <c r="A123" s="34" t="s">
        <v>2558</v>
      </c>
      <c r="B123" s="34" t="s">
        <v>192</v>
      </c>
      <c r="C123" s="34" t="s">
        <v>354</v>
      </c>
      <c r="D123" s="34" t="s">
        <v>2317</v>
      </c>
      <c r="E123" s="34" t="s">
        <v>2559</v>
      </c>
      <c r="F123" s="38" t="str">
        <f t="shared" si="1"/>
        <v>北海道幌延町</v>
      </c>
    </row>
    <row r="124" spans="1:6" x14ac:dyDescent="0.4">
      <c r="A124" s="34" t="s">
        <v>2560</v>
      </c>
      <c r="B124" s="34" t="s">
        <v>192</v>
      </c>
      <c r="C124" s="34" t="s">
        <v>520</v>
      </c>
      <c r="D124" s="34" t="s">
        <v>2317</v>
      </c>
      <c r="E124" s="34" t="s">
        <v>2561</v>
      </c>
      <c r="F124" s="38" t="str">
        <f t="shared" si="1"/>
        <v>北海道美幌町</v>
      </c>
    </row>
    <row r="125" spans="1:6" x14ac:dyDescent="0.4">
      <c r="A125" s="34" t="s">
        <v>2562</v>
      </c>
      <c r="B125" s="34" t="s">
        <v>192</v>
      </c>
      <c r="C125" s="34" t="s">
        <v>356</v>
      </c>
      <c r="D125" s="34" t="s">
        <v>2317</v>
      </c>
      <c r="E125" s="34" t="s">
        <v>2563</v>
      </c>
      <c r="F125" s="38" t="str">
        <f t="shared" si="1"/>
        <v>北海道津別町</v>
      </c>
    </row>
    <row r="126" spans="1:6" x14ac:dyDescent="0.4">
      <c r="A126" s="34" t="s">
        <v>2564</v>
      </c>
      <c r="B126" s="34" t="s">
        <v>192</v>
      </c>
      <c r="C126" s="34" t="s">
        <v>525</v>
      </c>
      <c r="D126" s="34" t="s">
        <v>2317</v>
      </c>
      <c r="E126" s="34" t="s">
        <v>2565</v>
      </c>
      <c r="F126" s="38" t="str">
        <f t="shared" si="1"/>
        <v>北海道斜里町</v>
      </c>
    </row>
    <row r="127" spans="1:6" x14ac:dyDescent="0.4">
      <c r="A127" s="34" t="s">
        <v>2566</v>
      </c>
      <c r="B127" s="34" t="s">
        <v>192</v>
      </c>
      <c r="C127" s="34" t="s">
        <v>359</v>
      </c>
      <c r="D127" s="34" t="s">
        <v>2317</v>
      </c>
      <c r="E127" s="34" t="s">
        <v>2567</v>
      </c>
      <c r="F127" s="38" t="str">
        <f t="shared" si="1"/>
        <v>北海道清里町</v>
      </c>
    </row>
    <row r="128" spans="1:6" x14ac:dyDescent="0.4">
      <c r="A128" s="34" t="s">
        <v>2568</v>
      </c>
      <c r="B128" s="34" t="s">
        <v>192</v>
      </c>
      <c r="C128" s="34" t="s">
        <v>290</v>
      </c>
      <c r="D128" s="34" t="s">
        <v>2317</v>
      </c>
      <c r="E128" s="34" t="s">
        <v>2569</v>
      </c>
      <c r="F128" s="38" t="str">
        <f t="shared" si="1"/>
        <v>北海道小清水町</v>
      </c>
    </row>
    <row r="129" spans="1:6" x14ac:dyDescent="0.4">
      <c r="A129" s="34" t="s">
        <v>2570</v>
      </c>
      <c r="B129" s="34" t="s">
        <v>192</v>
      </c>
      <c r="C129" s="34" t="s">
        <v>292</v>
      </c>
      <c r="D129" s="34" t="s">
        <v>2317</v>
      </c>
      <c r="E129" s="34" t="s">
        <v>2571</v>
      </c>
      <c r="F129" s="38" t="str">
        <f t="shared" si="1"/>
        <v>北海道訓子府町</v>
      </c>
    </row>
    <row r="130" spans="1:6" x14ac:dyDescent="0.4">
      <c r="A130" s="34" t="s">
        <v>2572</v>
      </c>
      <c r="B130" s="34" t="s">
        <v>192</v>
      </c>
      <c r="C130" s="34" t="s">
        <v>361</v>
      </c>
      <c r="D130" s="34" t="s">
        <v>2317</v>
      </c>
      <c r="E130" s="34" t="s">
        <v>2573</v>
      </c>
      <c r="F130" s="38" t="str">
        <f t="shared" si="1"/>
        <v>北海道置戸町</v>
      </c>
    </row>
    <row r="131" spans="1:6" x14ac:dyDescent="0.4">
      <c r="A131" s="34" t="s">
        <v>2574</v>
      </c>
      <c r="B131" s="34" t="s">
        <v>192</v>
      </c>
      <c r="C131" s="34" t="s">
        <v>363</v>
      </c>
      <c r="D131" s="34" t="s">
        <v>2317</v>
      </c>
      <c r="E131" s="34" t="s">
        <v>2575</v>
      </c>
      <c r="F131" s="38" t="str">
        <f t="shared" ref="F131:F194" si="2">B131&amp;C131</f>
        <v>北海道佐呂間町</v>
      </c>
    </row>
    <row r="132" spans="1:6" x14ac:dyDescent="0.4">
      <c r="A132" s="34" t="s">
        <v>2576</v>
      </c>
      <c r="B132" s="34" t="s">
        <v>192</v>
      </c>
      <c r="C132" s="34" t="s">
        <v>540</v>
      </c>
      <c r="D132" s="34" t="s">
        <v>2317</v>
      </c>
      <c r="E132" s="34" t="s">
        <v>2577</v>
      </c>
      <c r="F132" s="38" t="str">
        <f t="shared" si="2"/>
        <v>北海道遠軽町</v>
      </c>
    </row>
    <row r="133" spans="1:6" x14ac:dyDescent="0.4">
      <c r="A133" s="34" t="s">
        <v>2578</v>
      </c>
      <c r="B133" s="34" t="s">
        <v>192</v>
      </c>
      <c r="C133" s="34" t="s">
        <v>365</v>
      </c>
      <c r="D133" s="34" t="s">
        <v>2317</v>
      </c>
      <c r="E133" s="34" t="s">
        <v>2579</v>
      </c>
      <c r="F133" s="38" t="str">
        <f t="shared" si="2"/>
        <v>北海道湧別町</v>
      </c>
    </row>
    <row r="134" spans="1:6" x14ac:dyDescent="0.4">
      <c r="A134" s="34" t="s">
        <v>2580</v>
      </c>
      <c r="B134" s="34" t="s">
        <v>192</v>
      </c>
      <c r="C134" s="34" t="s">
        <v>295</v>
      </c>
      <c r="D134" s="34" t="s">
        <v>2317</v>
      </c>
      <c r="E134" s="34" t="s">
        <v>2581</v>
      </c>
      <c r="F134" s="38" t="str">
        <f t="shared" si="2"/>
        <v>北海道滝上町</v>
      </c>
    </row>
    <row r="135" spans="1:6" x14ac:dyDescent="0.4">
      <c r="A135" s="34" t="s">
        <v>2582</v>
      </c>
      <c r="B135" s="34" t="s">
        <v>192</v>
      </c>
      <c r="C135" s="34" t="s">
        <v>367</v>
      </c>
      <c r="D135" s="34" t="s">
        <v>2317</v>
      </c>
      <c r="E135" s="34" t="s">
        <v>2583</v>
      </c>
      <c r="F135" s="38" t="str">
        <f t="shared" si="2"/>
        <v>北海道興部町</v>
      </c>
    </row>
    <row r="136" spans="1:6" x14ac:dyDescent="0.4">
      <c r="A136" s="34" t="s">
        <v>2584</v>
      </c>
      <c r="B136" s="34" t="s">
        <v>192</v>
      </c>
      <c r="C136" s="34" t="s">
        <v>370</v>
      </c>
      <c r="D136" s="34" t="s">
        <v>2317</v>
      </c>
      <c r="E136" s="34" t="s">
        <v>2585</v>
      </c>
      <c r="F136" s="38" t="str">
        <f t="shared" si="2"/>
        <v>北海道西興部村</v>
      </c>
    </row>
    <row r="137" spans="1:6" x14ac:dyDescent="0.4">
      <c r="A137" s="34" t="s">
        <v>2586</v>
      </c>
      <c r="B137" s="34" t="s">
        <v>192</v>
      </c>
      <c r="C137" s="34" t="s">
        <v>298</v>
      </c>
      <c r="D137" s="34" t="s">
        <v>2317</v>
      </c>
      <c r="E137" s="34" t="s">
        <v>2587</v>
      </c>
      <c r="F137" s="38" t="str">
        <f t="shared" si="2"/>
        <v>北海道雄武町</v>
      </c>
    </row>
    <row r="138" spans="1:6" x14ac:dyDescent="0.4">
      <c r="A138" s="34" t="s">
        <v>2588</v>
      </c>
      <c r="B138" s="34" t="s">
        <v>192</v>
      </c>
      <c r="C138" s="34" t="s">
        <v>372</v>
      </c>
      <c r="D138" s="34" t="s">
        <v>2317</v>
      </c>
      <c r="E138" s="34" t="s">
        <v>2589</v>
      </c>
      <c r="F138" s="38" t="str">
        <f t="shared" si="2"/>
        <v>北海道大空町</v>
      </c>
    </row>
    <row r="139" spans="1:6" x14ac:dyDescent="0.4">
      <c r="A139" s="34" t="s">
        <v>2590</v>
      </c>
      <c r="B139" s="34" t="s">
        <v>192</v>
      </c>
      <c r="C139" s="34" t="s">
        <v>374</v>
      </c>
      <c r="D139" s="34" t="s">
        <v>2317</v>
      </c>
      <c r="E139" s="34" t="s">
        <v>2591</v>
      </c>
      <c r="F139" s="38" t="str">
        <f t="shared" si="2"/>
        <v>北海道豊浦町</v>
      </c>
    </row>
    <row r="140" spans="1:6" x14ac:dyDescent="0.4">
      <c r="A140" s="34" t="s">
        <v>2592</v>
      </c>
      <c r="B140" s="34" t="s">
        <v>192</v>
      </c>
      <c r="C140" s="34" t="s">
        <v>376</v>
      </c>
      <c r="D140" s="34" t="s">
        <v>2317</v>
      </c>
      <c r="E140" s="34" t="s">
        <v>2593</v>
      </c>
      <c r="F140" s="38" t="str">
        <f t="shared" si="2"/>
        <v>北海道壮瞥町</v>
      </c>
    </row>
    <row r="141" spans="1:6" x14ac:dyDescent="0.4">
      <c r="A141" s="34" t="s">
        <v>2594</v>
      </c>
      <c r="B141" s="34" t="s">
        <v>192</v>
      </c>
      <c r="C141" s="34" t="s">
        <v>301</v>
      </c>
      <c r="D141" s="34" t="s">
        <v>2317</v>
      </c>
      <c r="E141" s="34" t="s">
        <v>2595</v>
      </c>
      <c r="F141" s="38" t="str">
        <f t="shared" si="2"/>
        <v>北海道白老町</v>
      </c>
    </row>
    <row r="142" spans="1:6" x14ac:dyDescent="0.4">
      <c r="A142" s="34" t="s">
        <v>2596</v>
      </c>
      <c r="B142" s="34" t="s">
        <v>192</v>
      </c>
      <c r="C142" s="34" t="s">
        <v>378</v>
      </c>
      <c r="D142" s="34" t="s">
        <v>2317</v>
      </c>
      <c r="E142" s="34" t="s">
        <v>2597</v>
      </c>
      <c r="F142" s="38" t="str">
        <f t="shared" si="2"/>
        <v>北海道厚真町</v>
      </c>
    </row>
    <row r="143" spans="1:6" x14ac:dyDescent="0.4">
      <c r="A143" s="34" t="s">
        <v>2598</v>
      </c>
      <c r="B143" s="34" t="s">
        <v>192</v>
      </c>
      <c r="C143" s="34" t="s">
        <v>304</v>
      </c>
      <c r="D143" s="34" t="s">
        <v>2317</v>
      </c>
      <c r="E143" s="34" t="s">
        <v>2599</v>
      </c>
      <c r="F143" s="38" t="str">
        <f t="shared" si="2"/>
        <v>北海道洞爺湖町</v>
      </c>
    </row>
    <row r="144" spans="1:6" x14ac:dyDescent="0.4">
      <c r="A144" s="34" t="s">
        <v>2600</v>
      </c>
      <c r="B144" s="34" t="s">
        <v>192</v>
      </c>
      <c r="C144" s="34" t="s">
        <v>306</v>
      </c>
      <c r="D144" s="34" t="s">
        <v>2317</v>
      </c>
      <c r="E144" s="34" t="s">
        <v>2601</v>
      </c>
      <c r="F144" s="38" t="str">
        <f t="shared" si="2"/>
        <v>北海道安平町</v>
      </c>
    </row>
    <row r="145" spans="1:6" x14ac:dyDescent="0.4">
      <c r="A145" s="34" t="s">
        <v>2602</v>
      </c>
      <c r="B145" s="34" t="s">
        <v>192</v>
      </c>
      <c r="C145" s="34" t="s">
        <v>380</v>
      </c>
      <c r="D145" s="34" t="s">
        <v>2317</v>
      </c>
      <c r="E145" s="34" t="s">
        <v>2603</v>
      </c>
      <c r="F145" s="38" t="str">
        <f t="shared" si="2"/>
        <v>北海道むかわ町</v>
      </c>
    </row>
    <row r="146" spans="1:6" x14ac:dyDescent="0.4">
      <c r="A146" s="34" t="s">
        <v>2604</v>
      </c>
      <c r="B146" s="34" t="s">
        <v>192</v>
      </c>
      <c r="C146" s="34" t="s">
        <v>572</v>
      </c>
      <c r="D146" s="34" t="s">
        <v>2317</v>
      </c>
      <c r="E146" s="34" t="s">
        <v>2605</v>
      </c>
      <c r="F146" s="38" t="str">
        <f t="shared" si="2"/>
        <v>北海道日高町</v>
      </c>
    </row>
    <row r="147" spans="1:6" x14ac:dyDescent="0.4">
      <c r="A147" s="34" t="s">
        <v>2606</v>
      </c>
      <c r="B147" s="34" t="s">
        <v>192</v>
      </c>
      <c r="C147" s="34" t="s">
        <v>382</v>
      </c>
      <c r="D147" s="34" t="s">
        <v>2317</v>
      </c>
      <c r="E147" s="34" t="s">
        <v>2607</v>
      </c>
      <c r="F147" s="38" t="str">
        <f t="shared" si="2"/>
        <v>北海道平取町</v>
      </c>
    </row>
    <row r="148" spans="1:6" x14ac:dyDescent="0.4">
      <c r="A148" s="34" t="s">
        <v>2608</v>
      </c>
      <c r="B148" s="34" t="s">
        <v>192</v>
      </c>
      <c r="C148" s="34" t="s">
        <v>384</v>
      </c>
      <c r="D148" s="34" t="s">
        <v>2317</v>
      </c>
      <c r="E148" s="34" t="s">
        <v>2609</v>
      </c>
      <c r="F148" s="38" t="str">
        <f t="shared" si="2"/>
        <v>北海道新冠町</v>
      </c>
    </row>
    <row r="149" spans="1:6" x14ac:dyDescent="0.4">
      <c r="A149" s="34" t="s">
        <v>2610</v>
      </c>
      <c r="B149" s="34" t="s">
        <v>192</v>
      </c>
      <c r="C149" s="34" t="s">
        <v>579</v>
      </c>
      <c r="D149" s="34" t="s">
        <v>2317</v>
      </c>
      <c r="E149" s="34" t="s">
        <v>2611</v>
      </c>
      <c r="F149" s="38" t="str">
        <f t="shared" si="2"/>
        <v>北海道浦河町</v>
      </c>
    </row>
    <row r="150" spans="1:6" x14ac:dyDescent="0.4">
      <c r="A150" s="34" t="s">
        <v>2612</v>
      </c>
      <c r="B150" s="34" t="s">
        <v>192</v>
      </c>
      <c r="C150" s="34" t="s">
        <v>387</v>
      </c>
      <c r="D150" s="34" t="s">
        <v>2317</v>
      </c>
      <c r="E150" s="34" t="s">
        <v>2613</v>
      </c>
      <c r="F150" s="38" t="str">
        <f t="shared" si="2"/>
        <v>北海道様似町</v>
      </c>
    </row>
    <row r="151" spans="1:6" x14ac:dyDescent="0.4">
      <c r="A151" s="34" t="s">
        <v>2614</v>
      </c>
      <c r="B151" s="34" t="s">
        <v>192</v>
      </c>
      <c r="C151" s="34" t="s">
        <v>389</v>
      </c>
      <c r="D151" s="34" t="s">
        <v>2317</v>
      </c>
      <c r="E151" s="34" t="s">
        <v>2615</v>
      </c>
      <c r="F151" s="38" t="str">
        <f t="shared" si="2"/>
        <v>北海道えりも町</v>
      </c>
    </row>
    <row r="152" spans="1:6" x14ac:dyDescent="0.4">
      <c r="A152" s="34" t="s">
        <v>2616</v>
      </c>
      <c r="B152" s="34" t="s">
        <v>192</v>
      </c>
      <c r="C152" s="34" t="s">
        <v>586</v>
      </c>
      <c r="D152" s="34" t="s">
        <v>2317</v>
      </c>
      <c r="E152" s="34" t="s">
        <v>2617</v>
      </c>
      <c r="F152" s="38" t="str">
        <f t="shared" si="2"/>
        <v>北海道新ひだか町</v>
      </c>
    </row>
    <row r="153" spans="1:6" x14ac:dyDescent="0.4">
      <c r="A153" s="34" t="s">
        <v>2618</v>
      </c>
      <c r="B153" s="34" t="s">
        <v>192</v>
      </c>
      <c r="C153" s="34" t="s">
        <v>590</v>
      </c>
      <c r="D153" s="34" t="s">
        <v>2317</v>
      </c>
      <c r="E153" s="34" t="s">
        <v>2619</v>
      </c>
      <c r="F153" s="38" t="str">
        <f t="shared" si="2"/>
        <v>北海道音更町</v>
      </c>
    </row>
    <row r="154" spans="1:6" x14ac:dyDescent="0.4">
      <c r="A154" s="34" t="s">
        <v>2620</v>
      </c>
      <c r="B154" s="34" t="s">
        <v>192</v>
      </c>
      <c r="C154" s="34" t="s">
        <v>309</v>
      </c>
      <c r="D154" s="34" t="s">
        <v>2317</v>
      </c>
      <c r="E154" s="34" t="s">
        <v>2621</v>
      </c>
      <c r="F154" s="38" t="str">
        <f t="shared" si="2"/>
        <v>北海道士幌町</v>
      </c>
    </row>
    <row r="155" spans="1:6" x14ac:dyDescent="0.4">
      <c r="A155" s="34" t="s">
        <v>2622</v>
      </c>
      <c r="B155" s="34" t="s">
        <v>192</v>
      </c>
      <c r="C155" s="34" t="s">
        <v>312</v>
      </c>
      <c r="D155" s="34" t="s">
        <v>2317</v>
      </c>
      <c r="E155" s="34" t="s">
        <v>2623</v>
      </c>
      <c r="F155" s="38" t="str">
        <f t="shared" si="2"/>
        <v>北海道上士幌町</v>
      </c>
    </row>
    <row r="156" spans="1:6" x14ac:dyDescent="0.4">
      <c r="A156" s="34" t="s">
        <v>2624</v>
      </c>
      <c r="B156" s="34" t="s">
        <v>192</v>
      </c>
      <c r="C156" s="34" t="s">
        <v>315</v>
      </c>
      <c r="D156" s="34" t="s">
        <v>2317</v>
      </c>
      <c r="E156" s="34" t="s">
        <v>2625</v>
      </c>
      <c r="F156" s="38" t="str">
        <f t="shared" si="2"/>
        <v>北海道鹿追町</v>
      </c>
    </row>
    <row r="157" spans="1:6" x14ac:dyDescent="0.4">
      <c r="A157" s="34" t="s">
        <v>2626</v>
      </c>
      <c r="B157" s="34" t="s">
        <v>192</v>
      </c>
      <c r="C157" s="34" t="s">
        <v>392</v>
      </c>
      <c r="D157" s="34" t="s">
        <v>2317</v>
      </c>
      <c r="E157" s="34" t="s">
        <v>2627</v>
      </c>
      <c r="F157" s="38" t="str">
        <f t="shared" si="2"/>
        <v>北海道新得町</v>
      </c>
    </row>
    <row r="158" spans="1:6" x14ac:dyDescent="0.4">
      <c r="A158" s="34" t="s">
        <v>2628</v>
      </c>
      <c r="B158" s="34" t="s">
        <v>192</v>
      </c>
      <c r="C158" s="34" t="s">
        <v>395</v>
      </c>
      <c r="D158" s="34" t="s">
        <v>2317</v>
      </c>
      <c r="E158" s="34" t="s">
        <v>2629</v>
      </c>
      <c r="F158" s="38" t="str">
        <f t="shared" si="2"/>
        <v>北海道清水町</v>
      </c>
    </row>
    <row r="159" spans="1:6" x14ac:dyDescent="0.4">
      <c r="A159" s="34" t="s">
        <v>2630</v>
      </c>
      <c r="B159" s="34" t="s">
        <v>192</v>
      </c>
      <c r="C159" s="34" t="s">
        <v>603</v>
      </c>
      <c r="D159" s="34" t="s">
        <v>2317</v>
      </c>
      <c r="E159" s="34" t="s">
        <v>2631</v>
      </c>
      <c r="F159" s="38" t="str">
        <f t="shared" si="2"/>
        <v>北海道芽室町</v>
      </c>
    </row>
    <row r="160" spans="1:6" x14ac:dyDescent="0.4">
      <c r="A160" s="34" t="s">
        <v>2632</v>
      </c>
      <c r="B160" s="34" t="s">
        <v>192</v>
      </c>
      <c r="C160" s="34" t="s">
        <v>318</v>
      </c>
      <c r="D160" s="34" t="s">
        <v>2317</v>
      </c>
      <c r="E160" s="34" t="s">
        <v>2633</v>
      </c>
      <c r="F160" s="38" t="str">
        <f t="shared" si="2"/>
        <v>北海道中札内村</v>
      </c>
    </row>
    <row r="161" spans="1:6" x14ac:dyDescent="0.4">
      <c r="A161" s="34" t="s">
        <v>2634</v>
      </c>
      <c r="B161" s="34" t="s">
        <v>192</v>
      </c>
      <c r="C161" s="34" t="s">
        <v>321</v>
      </c>
      <c r="D161" s="34" t="s">
        <v>2317</v>
      </c>
      <c r="E161" s="34" t="s">
        <v>2635</v>
      </c>
      <c r="F161" s="38" t="str">
        <f t="shared" si="2"/>
        <v>北海道更別村</v>
      </c>
    </row>
    <row r="162" spans="1:6" x14ac:dyDescent="0.4">
      <c r="A162" s="34" t="s">
        <v>2636</v>
      </c>
      <c r="B162" s="34" t="s">
        <v>192</v>
      </c>
      <c r="C162" s="34" t="s">
        <v>398</v>
      </c>
      <c r="D162" s="34" t="s">
        <v>2317</v>
      </c>
      <c r="E162" s="34" t="s">
        <v>2637</v>
      </c>
      <c r="F162" s="38" t="str">
        <f t="shared" si="2"/>
        <v>北海道大樹町</v>
      </c>
    </row>
    <row r="163" spans="1:6" x14ac:dyDescent="0.4">
      <c r="A163" s="34" t="s">
        <v>2638</v>
      </c>
      <c r="B163" s="34" t="s">
        <v>192</v>
      </c>
      <c r="C163" s="34" t="s">
        <v>400</v>
      </c>
      <c r="D163" s="34" t="s">
        <v>2317</v>
      </c>
      <c r="E163" s="34" t="s">
        <v>2639</v>
      </c>
      <c r="F163" s="38" t="str">
        <f t="shared" si="2"/>
        <v>北海道広尾町</v>
      </c>
    </row>
    <row r="164" spans="1:6" x14ac:dyDescent="0.4">
      <c r="A164" s="34" t="s">
        <v>2640</v>
      </c>
      <c r="B164" s="34" t="s">
        <v>192</v>
      </c>
      <c r="C164" s="34" t="s">
        <v>614</v>
      </c>
      <c r="D164" s="34" t="s">
        <v>2317</v>
      </c>
      <c r="E164" s="34" t="s">
        <v>2641</v>
      </c>
      <c r="F164" s="38" t="str">
        <f t="shared" si="2"/>
        <v>北海道幕別町</v>
      </c>
    </row>
    <row r="165" spans="1:6" x14ac:dyDescent="0.4">
      <c r="A165" s="34" t="s">
        <v>2642</v>
      </c>
      <c r="B165" s="34" t="s">
        <v>192</v>
      </c>
      <c r="C165" s="34" t="s">
        <v>574</v>
      </c>
      <c r="D165" s="34" t="s">
        <v>2317</v>
      </c>
      <c r="E165" s="34" t="s">
        <v>2643</v>
      </c>
      <c r="F165" s="38" t="str">
        <f t="shared" si="2"/>
        <v>北海道池田町</v>
      </c>
    </row>
    <row r="166" spans="1:6" x14ac:dyDescent="0.4">
      <c r="A166" s="34" t="s">
        <v>2644</v>
      </c>
      <c r="B166" s="34" t="s">
        <v>192</v>
      </c>
      <c r="C166" s="34" t="s">
        <v>402</v>
      </c>
      <c r="D166" s="34" t="s">
        <v>2317</v>
      </c>
      <c r="E166" s="34" t="s">
        <v>2645</v>
      </c>
      <c r="F166" s="38" t="str">
        <f t="shared" si="2"/>
        <v>北海道豊頃町</v>
      </c>
    </row>
    <row r="167" spans="1:6" x14ac:dyDescent="0.4">
      <c r="A167" s="34" t="s">
        <v>2646</v>
      </c>
      <c r="B167" s="34" t="s">
        <v>192</v>
      </c>
      <c r="C167" s="34" t="s">
        <v>404</v>
      </c>
      <c r="D167" s="34" t="s">
        <v>2317</v>
      </c>
      <c r="E167" s="34" t="s">
        <v>2647</v>
      </c>
      <c r="F167" s="38" t="str">
        <f t="shared" si="2"/>
        <v>北海道本別町</v>
      </c>
    </row>
    <row r="168" spans="1:6" x14ac:dyDescent="0.4">
      <c r="A168" s="34" t="s">
        <v>2648</v>
      </c>
      <c r="B168" s="34" t="s">
        <v>192</v>
      </c>
      <c r="C168" s="34" t="s">
        <v>623</v>
      </c>
      <c r="D168" s="34" t="s">
        <v>2317</v>
      </c>
      <c r="E168" s="34" t="s">
        <v>2649</v>
      </c>
      <c r="F168" s="38" t="str">
        <f t="shared" si="2"/>
        <v>北海道足寄町</v>
      </c>
    </row>
    <row r="169" spans="1:6" x14ac:dyDescent="0.4">
      <c r="A169" s="34" t="s">
        <v>2650</v>
      </c>
      <c r="B169" s="34" t="s">
        <v>192</v>
      </c>
      <c r="C169" s="34" t="s">
        <v>406</v>
      </c>
      <c r="D169" s="34" t="s">
        <v>2317</v>
      </c>
      <c r="E169" s="34" t="s">
        <v>2651</v>
      </c>
      <c r="F169" s="38" t="str">
        <f t="shared" si="2"/>
        <v>北海道陸別町</v>
      </c>
    </row>
    <row r="170" spans="1:6" x14ac:dyDescent="0.4">
      <c r="A170" s="34" t="s">
        <v>2652</v>
      </c>
      <c r="B170" s="34" t="s">
        <v>192</v>
      </c>
      <c r="C170" s="34" t="s">
        <v>408</v>
      </c>
      <c r="D170" s="34" t="s">
        <v>2317</v>
      </c>
      <c r="E170" s="34" t="s">
        <v>2653</v>
      </c>
      <c r="F170" s="38" t="str">
        <f t="shared" si="2"/>
        <v>北海道浦幌町</v>
      </c>
    </row>
    <row r="171" spans="1:6" x14ac:dyDescent="0.4">
      <c r="A171" s="34" t="s">
        <v>2654</v>
      </c>
      <c r="B171" s="34" t="s">
        <v>192</v>
      </c>
      <c r="C171" s="34" t="s">
        <v>630</v>
      </c>
      <c r="D171" s="34" t="s">
        <v>2317</v>
      </c>
      <c r="E171" s="34" t="s">
        <v>2655</v>
      </c>
      <c r="F171" s="38" t="str">
        <f t="shared" si="2"/>
        <v>北海道釧路町</v>
      </c>
    </row>
    <row r="172" spans="1:6" x14ac:dyDescent="0.4">
      <c r="A172" s="34" t="s">
        <v>2656</v>
      </c>
      <c r="B172" s="34" t="s">
        <v>192</v>
      </c>
      <c r="C172" s="34" t="s">
        <v>633</v>
      </c>
      <c r="D172" s="34" t="s">
        <v>2317</v>
      </c>
      <c r="E172" s="34" t="s">
        <v>2657</v>
      </c>
      <c r="F172" s="38" t="str">
        <f t="shared" si="2"/>
        <v>北海道厚岸町</v>
      </c>
    </row>
    <row r="173" spans="1:6" x14ac:dyDescent="0.4">
      <c r="A173" s="34" t="s">
        <v>2658</v>
      </c>
      <c r="B173" s="34" t="s">
        <v>192</v>
      </c>
      <c r="C173" s="34" t="s">
        <v>410</v>
      </c>
      <c r="D173" s="34" t="s">
        <v>2317</v>
      </c>
      <c r="E173" s="34" t="s">
        <v>2659</v>
      </c>
      <c r="F173" s="38" t="str">
        <f t="shared" si="2"/>
        <v>北海道浜中町</v>
      </c>
    </row>
    <row r="174" spans="1:6" x14ac:dyDescent="0.4">
      <c r="A174" s="34" t="s">
        <v>2660</v>
      </c>
      <c r="B174" s="34" t="s">
        <v>192</v>
      </c>
      <c r="C174" s="34" t="s">
        <v>324</v>
      </c>
      <c r="D174" s="34" t="s">
        <v>2317</v>
      </c>
      <c r="E174" s="34" t="s">
        <v>2661</v>
      </c>
      <c r="F174" s="38" t="str">
        <f t="shared" si="2"/>
        <v>北海道標茶町</v>
      </c>
    </row>
    <row r="175" spans="1:6" x14ac:dyDescent="0.4">
      <c r="A175" s="34" t="s">
        <v>2662</v>
      </c>
      <c r="B175" s="34" t="s">
        <v>192</v>
      </c>
      <c r="C175" s="34" t="s">
        <v>327</v>
      </c>
      <c r="D175" s="34" t="s">
        <v>2317</v>
      </c>
      <c r="E175" s="34" t="s">
        <v>2663</v>
      </c>
      <c r="F175" s="38" t="str">
        <f t="shared" si="2"/>
        <v>北海道弟子屈町</v>
      </c>
    </row>
    <row r="176" spans="1:6" x14ac:dyDescent="0.4">
      <c r="A176" s="34" t="s">
        <v>2664</v>
      </c>
      <c r="B176" s="34" t="s">
        <v>192</v>
      </c>
      <c r="C176" s="34" t="s">
        <v>413</v>
      </c>
      <c r="D176" s="34" t="s">
        <v>2317</v>
      </c>
      <c r="E176" s="34" t="s">
        <v>2665</v>
      </c>
      <c r="F176" s="38" t="str">
        <f t="shared" si="2"/>
        <v>北海道鶴居村</v>
      </c>
    </row>
    <row r="177" spans="1:6" x14ac:dyDescent="0.4">
      <c r="A177" s="34" t="s">
        <v>2666</v>
      </c>
      <c r="B177" s="34" t="s">
        <v>192</v>
      </c>
      <c r="C177" s="34" t="s">
        <v>330</v>
      </c>
      <c r="D177" s="34" t="s">
        <v>2317</v>
      </c>
      <c r="E177" s="34" t="s">
        <v>2667</v>
      </c>
      <c r="F177" s="38" t="str">
        <f t="shared" si="2"/>
        <v>北海道白糠町</v>
      </c>
    </row>
    <row r="178" spans="1:6" x14ac:dyDescent="0.4">
      <c r="A178" s="34" t="s">
        <v>2668</v>
      </c>
      <c r="B178" s="34" t="s">
        <v>192</v>
      </c>
      <c r="C178" s="34" t="s">
        <v>2669</v>
      </c>
      <c r="D178" s="34" t="s">
        <v>2317</v>
      </c>
      <c r="E178" s="34" t="s">
        <v>2670</v>
      </c>
      <c r="F178" s="38" t="str">
        <f t="shared" si="2"/>
        <v>北海道別海町</v>
      </c>
    </row>
    <row r="179" spans="1:6" x14ac:dyDescent="0.4">
      <c r="A179" s="34" t="s">
        <v>2671</v>
      </c>
      <c r="B179" s="34" t="s">
        <v>192</v>
      </c>
      <c r="C179" s="34" t="s">
        <v>649</v>
      </c>
      <c r="D179" s="34" t="s">
        <v>2317</v>
      </c>
      <c r="E179" s="34" t="s">
        <v>2672</v>
      </c>
      <c r="F179" s="38" t="str">
        <f t="shared" si="2"/>
        <v>北海道中標津町</v>
      </c>
    </row>
    <row r="180" spans="1:6" x14ac:dyDescent="0.4">
      <c r="A180" s="34" t="s">
        <v>2673</v>
      </c>
      <c r="B180" s="34" t="s">
        <v>192</v>
      </c>
      <c r="C180" s="34" t="s">
        <v>332</v>
      </c>
      <c r="D180" s="34" t="s">
        <v>2317</v>
      </c>
      <c r="E180" s="34" t="s">
        <v>2674</v>
      </c>
      <c r="F180" s="38" t="str">
        <f t="shared" si="2"/>
        <v>北海道標津町</v>
      </c>
    </row>
    <row r="181" spans="1:6" x14ac:dyDescent="0.4">
      <c r="A181" s="34" t="s">
        <v>2675</v>
      </c>
      <c r="B181" s="34" t="s">
        <v>192</v>
      </c>
      <c r="C181" s="34" t="s">
        <v>418</v>
      </c>
      <c r="D181" s="34" t="s">
        <v>2317</v>
      </c>
      <c r="E181" s="34" t="s">
        <v>2676</v>
      </c>
      <c r="F181" s="38" t="str">
        <f t="shared" si="2"/>
        <v>北海道羅臼町</v>
      </c>
    </row>
    <row r="182" spans="1:6" x14ac:dyDescent="0.4">
      <c r="A182" s="31" t="s">
        <v>2677</v>
      </c>
      <c r="B182" s="31" t="s">
        <v>2678</v>
      </c>
      <c r="C182" s="32"/>
      <c r="D182" s="33" t="s">
        <v>2679</v>
      </c>
      <c r="E182" s="32"/>
      <c r="F182" s="38" t="str">
        <f t="shared" si="2"/>
        <v>青森県</v>
      </c>
    </row>
    <row r="183" spans="1:6" x14ac:dyDescent="0.4">
      <c r="A183" s="34" t="s">
        <v>2680</v>
      </c>
      <c r="B183" s="34" t="s">
        <v>334</v>
      </c>
      <c r="C183" s="34" t="s">
        <v>656</v>
      </c>
      <c r="D183" s="34" t="s">
        <v>2681</v>
      </c>
      <c r="E183" s="34" t="s">
        <v>2682</v>
      </c>
      <c r="F183" s="38" t="str">
        <f t="shared" si="2"/>
        <v>青森県青森市</v>
      </c>
    </row>
    <row r="184" spans="1:6" x14ac:dyDescent="0.4">
      <c r="A184" s="34" t="s">
        <v>2683</v>
      </c>
      <c r="B184" s="34" t="s">
        <v>334</v>
      </c>
      <c r="C184" s="34" t="s">
        <v>658</v>
      </c>
      <c r="D184" s="34" t="s">
        <v>2681</v>
      </c>
      <c r="E184" s="34" t="s">
        <v>2684</v>
      </c>
      <c r="F184" s="38" t="str">
        <f t="shared" si="2"/>
        <v>青森県弘前市</v>
      </c>
    </row>
    <row r="185" spans="1:6" x14ac:dyDescent="0.4">
      <c r="A185" s="34" t="s">
        <v>2685</v>
      </c>
      <c r="B185" s="34" t="s">
        <v>334</v>
      </c>
      <c r="C185" s="34" t="s">
        <v>661</v>
      </c>
      <c r="D185" s="34" t="s">
        <v>2681</v>
      </c>
      <c r="E185" s="34" t="s">
        <v>2686</v>
      </c>
      <c r="F185" s="38" t="str">
        <f t="shared" si="2"/>
        <v>青森県八戸市</v>
      </c>
    </row>
    <row r="186" spans="1:6" x14ac:dyDescent="0.4">
      <c r="A186" s="34" t="s">
        <v>2687</v>
      </c>
      <c r="B186" s="34" t="s">
        <v>334</v>
      </c>
      <c r="C186" s="34" t="s">
        <v>664</v>
      </c>
      <c r="D186" s="34" t="s">
        <v>2681</v>
      </c>
      <c r="E186" s="34" t="s">
        <v>2688</v>
      </c>
      <c r="F186" s="38" t="str">
        <f t="shared" si="2"/>
        <v>青森県黒石市</v>
      </c>
    </row>
    <row r="187" spans="1:6" x14ac:dyDescent="0.4">
      <c r="A187" s="34" t="s">
        <v>2689</v>
      </c>
      <c r="B187" s="34" t="s">
        <v>334</v>
      </c>
      <c r="C187" s="34" t="s">
        <v>667</v>
      </c>
      <c r="D187" s="34" t="s">
        <v>2681</v>
      </c>
      <c r="E187" s="34" t="s">
        <v>2690</v>
      </c>
      <c r="F187" s="38" t="str">
        <f t="shared" si="2"/>
        <v>青森県五所川原市</v>
      </c>
    </row>
    <row r="188" spans="1:6" x14ac:dyDescent="0.4">
      <c r="A188" s="34" t="s">
        <v>2691</v>
      </c>
      <c r="B188" s="34" t="s">
        <v>334</v>
      </c>
      <c r="C188" s="34" t="s">
        <v>671</v>
      </c>
      <c r="D188" s="34" t="s">
        <v>2681</v>
      </c>
      <c r="E188" s="34" t="s">
        <v>2692</v>
      </c>
      <c r="F188" s="38" t="str">
        <f t="shared" si="2"/>
        <v>青森県十和田市</v>
      </c>
    </row>
    <row r="189" spans="1:6" x14ac:dyDescent="0.4">
      <c r="A189" s="34" t="s">
        <v>2693</v>
      </c>
      <c r="B189" s="34" t="s">
        <v>334</v>
      </c>
      <c r="C189" s="34" t="s">
        <v>674</v>
      </c>
      <c r="D189" s="34" t="s">
        <v>2681</v>
      </c>
      <c r="E189" s="34" t="s">
        <v>2694</v>
      </c>
      <c r="F189" s="38" t="str">
        <f t="shared" si="2"/>
        <v>青森県三沢市</v>
      </c>
    </row>
    <row r="190" spans="1:6" x14ac:dyDescent="0.4">
      <c r="A190" s="34" t="s">
        <v>2695</v>
      </c>
      <c r="B190" s="34" t="s">
        <v>334</v>
      </c>
      <c r="C190" s="34" t="s">
        <v>677</v>
      </c>
      <c r="D190" s="34" t="s">
        <v>2681</v>
      </c>
      <c r="E190" s="34" t="s">
        <v>2696</v>
      </c>
      <c r="F190" s="38" t="str">
        <f t="shared" si="2"/>
        <v>青森県むつ市</v>
      </c>
    </row>
    <row r="191" spans="1:6" x14ac:dyDescent="0.4">
      <c r="A191" s="34" t="s">
        <v>2697</v>
      </c>
      <c r="B191" s="34" t="s">
        <v>334</v>
      </c>
      <c r="C191" s="34" t="s">
        <v>680</v>
      </c>
      <c r="D191" s="34" t="s">
        <v>2681</v>
      </c>
      <c r="E191" s="34" t="s">
        <v>2698</v>
      </c>
      <c r="F191" s="38" t="str">
        <f t="shared" si="2"/>
        <v>青森県つがる市</v>
      </c>
    </row>
    <row r="192" spans="1:6" x14ac:dyDescent="0.4">
      <c r="A192" s="34" t="s">
        <v>2699</v>
      </c>
      <c r="B192" s="34" t="s">
        <v>334</v>
      </c>
      <c r="C192" s="34" t="s">
        <v>335</v>
      </c>
      <c r="D192" s="34" t="s">
        <v>2681</v>
      </c>
      <c r="E192" s="34" t="s">
        <v>2700</v>
      </c>
      <c r="F192" s="38" t="str">
        <f t="shared" si="2"/>
        <v>青森県平川市</v>
      </c>
    </row>
    <row r="193" spans="1:6" x14ac:dyDescent="0.4">
      <c r="A193" s="34" t="s">
        <v>2701</v>
      </c>
      <c r="B193" s="34" t="s">
        <v>334</v>
      </c>
      <c r="C193" s="34" t="s">
        <v>420</v>
      </c>
      <c r="D193" s="34" t="s">
        <v>2681</v>
      </c>
      <c r="E193" s="34" t="s">
        <v>2702</v>
      </c>
      <c r="F193" s="38" t="str">
        <f t="shared" si="2"/>
        <v>青森県平内町</v>
      </c>
    </row>
    <row r="194" spans="1:6" x14ac:dyDescent="0.4">
      <c r="A194" s="34" t="s">
        <v>2703</v>
      </c>
      <c r="B194" s="34" t="s">
        <v>334</v>
      </c>
      <c r="C194" s="34" t="s">
        <v>422</v>
      </c>
      <c r="D194" s="34" t="s">
        <v>2681</v>
      </c>
      <c r="E194" s="34" t="s">
        <v>2704</v>
      </c>
      <c r="F194" s="38" t="str">
        <f t="shared" si="2"/>
        <v>青森県今別町</v>
      </c>
    </row>
    <row r="195" spans="1:6" x14ac:dyDescent="0.4">
      <c r="A195" s="34" t="s">
        <v>2705</v>
      </c>
      <c r="B195" s="34" t="s">
        <v>334</v>
      </c>
      <c r="C195" s="34" t="s">
        <v>424</v>
      </c>
      <c r="D195" s="34" t="s">
        <v>2681</v>
      </c>
      <c r="E195" s="34" t="s">
        <v>2706</v>
      </c>
      <c r="F195" s="38" t="str">
        <f t="shared" ref="F195:F258" si="3">B195&amp;C195</f>
        <v>青森県蓬田村</v>
      </c>
    </row>
    <row r="196" spans="1:6" x14ac:dyDescent="0.4">
      <c r="A196" s="34" t="s">
        <v>2707</v>
      </c>
      <c r="B196" s="34" t="s">
        <v>334</v>
      </c>
      <c r="C196" s="34" t="s">
        <v>426</v>
      </c>
      <c r="D196" s="34" t="s">
        <v>2681</v>
      </c>
      <c r="E196" s="34" t="s">
        <v>2708</v>
      </c>
      <c r="F196" s="38" t="str">
        <f t="shared" si="3"/>
        <v>青森県外ヶ浜町</v>
      </c>
    </row>
    <row r="197" spans="1:6" x14ac:dyDescent="0.4">
      <c r="A197" s="34" t="s">
        <v>2709</v>
      </c>
      <c r="B197" s="34" t="s">
        <v>334</v>
      </c>
      <c r="C197" s="34" t="s">
        <v>429</v>
      </c>
      <c r="D197" s="34" t="s">
        <v>2681</v>
      </c>
      <c r="E197" s="34" t="s">
        <v>2710</v>
      </c>
      <c r="F197" s="38" t="str">
        <f t="shared" si="3"/>
        <v>青森県鰺ヶ沢町</v>
      </c>
    </row>
    <row r="198" spans="1:6" x14ac:dyDescent="0.4">
      <c r="A198" s="34" t="s">
        <v>2711</v>
      </c>
      <c r="B198" s="34" t="s">
        <v>334</v>
      </c>
      <c r="C198" s="34" t="s">
        <v>431</v>
      </c>
      <c r="D198" s="34" t="s">
        <v>2681</v>
      </c>
      <c r="E198" s="34" t="s">
        <v>2712</v>
      </c>
      <c r="F198" s="38" t="str">
        <f t="shared" si="3"/>
        <v>青森県深浦町</v>
      </c>
    </row>
    <row r="199" spans="1:6" x14ac:dyDescent="0.4">
      <c r="A199" s="34" t="s">
        <v>2713</v>
      </c>
      <c r="B199" s="34" t="s">
        <v>334</v>
      </c>
      <c r="C199" s="34" t="s">
        <v>433</v>
      </c>
      <c r="D199" s="34" t="s">
        <v>2681</v>
      </c>
      <c r="E199" s="34" t="s">
        <v>2714</v>
      </c>
      <c r="F199" s="38" t="str">
        <f t="shared" si="3"/>
        <v>青森県西目屋村</v>
      </c>
    </row>
    <row r="200" spans="1:6" x14ac:dyDescent="0.4">
      <c r="A200" s="34" t="s">
        <v>2715</v>
      </c>
      <c r="B200" s="34" t="s">
        <v>334</v>
      </c>
      <c r="C200" s="34" t="s">
        <v>434</v>
      </c>
      <c r="D200" s="34" t="s">
        <v>2681</v>
      </c>
      <c r="E200" s="34" t="s">
        <v>2716</v>
      </c>
      <c r="F200" s="38" t="str">
        <f t="shared" si="3"/>
        <v>青森県藤崎町</v>
      </c>
    </row>
    <row r="201" spans="1:6" x14ac:dyDescent="0.4">
      <c r="A201" s="34" t="s">
        <v>2717</v>
      </c>
      <c r="B201" s="34" t="s">
        <v>334</v>
      </c>
      <c r="C201" s="34" t="s">
        <v>338</v>
      </c>
      <c r="D201" s="34" t="s">
        <v>2681</v>
      </c>
      <c r="E201" s="34" t="s">
        <v>2718</v>
      </c>
      <c r="F201" s="38" t="str">
        <f t="shared" si="3"/>
        <v>青森県大鰐町</v>
      </c>
    </row>
    <row r="202" spans="1:6" x14ac:dyDescent="0.4">
      <c r="A202" s="34" t="s">
        <v>2719</v>
      </c>
      <c r="B202" s="34" t="s">
        <v>334</v>
      </c>
      <c r="C202" s="34" t="s">
        <v>436</v>
      </c>
      <c r="D202" s="34" t="s">
        <v>2681</v>
      </c>
      <c r="E202" s="34" t="s">
        <v>2720</v>
      </c>
      <c r="F202" s="38" t="str">
        <f t="shared" si="3"/>
        <v>青森県田舎館村</v>
      </c>
    </row>
    <row r="203" spans="1:6" x14ac:dyDescent="0.4">
      <c r="A203" s="34" t="s">
        <v>2721</v>
      </c>
      <c r="B203" s="34" t="s">
        <v>334</v>
      </c>
      <c r="C203" s="34" t="s">
        <v>438</v>
      </c>
      <c r="D203" s="34" t="s">
        <v>2681</v>
      </c>
      <c r="E203" s="34" t="s">
        <v>2722</v>
      </c>
      <c r="F203" s="38" t="str">
        <f t="shared" si="3"/>
        <v>青森県板柳町</v>
      </c>
    </row>
    <row r="204" spans="1:6" x14ac:dyDescent="0.4">
      <c r="A204" s="34" t="s">
        <v>2723</v>
      </c>
      <c r="B204" s="34" t="s">
        <v>334</v>
      </c>
      <c r="C204" s="34" t="s">
        <v>340</v>
      </c>
      <c r="D204" s="34" t="s">
        <v>2681</v>
      </c>
      <c r="E204" s="34" t="s">
        <v>2724</v>
      </c>
      <c r="F204" s="38" t="str">
        <f t="shared" si="3"/>
        <v>青森県鶴田町</v>
      </c>
    </row>
    <row r="205" spans="1:6" x14ac:dyDescent="0.4">
      <c r="A205" s="34" t="s">
        <v>2725</v>
      </c>
      <c r="B205" s="34" t="s">
        <v>334</v>
      </c>
      <c r="C205" s="34" t="s">
        <v>440</v>
      </c>
      <c r="D205" s="34" t="s">
        <v>2681</v>
      </c>
      <c r="E205" s="34" t="s">
        <v>2726</v>
      </c>
      <c r="F205" s="38" t="str">
        <f t="shared" si="3"/>
        <v>青森県中泊町</v>
      </c>
    </row>
    <row r="206" spans="1:6" x14ac:dyDescent="0.4">
      <c r="A206" s="34" t="s">
        <v>2727</v>
      </c>
      <c r="B206" s="34" t="s">
        <v>334</v>
      </c>
      <c r="C206" s="34" t="s">
        <v>711</v>
      </c>
      <c r="D206" s="34" t="s">
        <v>2681</v>
      </c>
      <c r="E206" s="34" t="s">
        <v>2728</v>
      </c>
      <c r="F206" s="38" t="str">
        <f t="shared" si="3"/>
        <v>青森県野辺地町</v>
      </c>
    </row>
    <row r="207" spans="1:6" x14ac:dyDescent="0.4">
      <c r="A207" s="34" t="s">
        <v>2729</v>
      </c>
      <c r="B207" s="34" t="s">
        <v>334</v>
      </c>
      <c r="C207" s="34" t="s">
        <v>342</v>
      </c>
      <c r="D207" s="34" t="s">
        <v>2681</v>
      </c>
      <c r="E207" s="34" t="s">
        <v>2730</v>
      </c>
      <c r="F207" s="38" t="str">
        <f t="shared" si="3"/>
        <v>青森県七戸町</v>
      </c>
    </row>
    <row r="208" spans="1:6" x14ac:dyDescent="0.4">
      <c r="A208" s="34" t="s">
        <v>2731</v>
      </c>
      <c r="B208" s="34" t="s">
        <v>334</v>
      </c>
      <c r="C208" s="34" t="s">
        <v>442</v>
      </c>
      <c r="D208" s="34" t="s">
        <v>2681</v>
      </c>
      <c r="E208" s="34" t="s">
        <v>2732</v>
      </c>
      <c r="F208" s="38" t="str">
        <f t="shared" si="3"/>
        <v>青森県六戸町</v>
      </c>
    </row>
    <row r="209" spans="1:6" x14ac:dyDescent="0.4">
      <c r="A209" s="34" t="s">
        <v>2733</v>
      </c>
      <c r="B209" s="34" t="s">
        <v>334</v>
      </c>
      <c r="C209" s="34" t="s">
        <v>444</v>
      </c>
      <c r="D209" s="34" t="s">
        <v>2681</v>
      </c>
      <c r="E209" s="34" t="s">
        <v>2734</v>
      </c>
      <c r="F209" s="38" t="str">
        <f t="shared" si="3"/>
        <v>青森県横浜町</v>
      </c>
    </row>
    <row r="210" spans="1:6" x14ac:dyDescent="0.4">
      <c r="A210" s="34" t="s">
        <v>2735</v>
      </c>
      <c r="B210" s="34" t="s">
        <v>334</v>
      </c>
      <c r="C210" s="34" t="s">
        <v>344</v>
      </c>
      <c r="D210" s="34" t="s">
        <v>2681</v>
      </c>
      <c r="E210" s="34" t="s">
        <v>2736</v>
      </c>
      <c r="F210" s="38" t="str">
        <f t="shared" si="3"/>
        <v>青森県東北町</v>
      </c>
    </row>
    <row r="211" spans="1:6" x14ac:dyDescent="0.4">
      <c r="A211" s="34" t="s">
        <v>2737</v>
      </c>
      <c r="B211" s="34" t="s">
        <v>334</v>
      </c>
      <c r="C211" s="34" t="s">
        <v>446</v>
      </c>
      <c r="D211" s="34" t="s">
        <v>2681</v>
      </c>
      <c r="E211" s="34" t="s">
        <v>2738</v>
      </c>
      <c r="F211" s="38" t="str">
        <f t="shared" si="3"/>
        <v>青森県六ヶ所村</v>
      </c>
    </row>
    <row r="212" spans="1:6" x14ac:dyDescent="0.4">
      <c r="A212" s="34" t="s">
        <v>2739</v>
      </c>
      <c r="B212" s="34" t="s">
        <v>334</v>
      </c>
      <c r="C212" s="34" t="s">
        <v>725</v>
      </c>
      <c r="D212" s="34" t="s">
        <v>2681</v>
      </c>
      <c r="E212" s="34" t="s">
        <v>2740</v>
      </c>
      <c r="F212" s="38" t="str">
        <f t="shared" si="3"/>
        <v>青森県おいらせ町</v>
      </c>
    </row>
    <row r="213" spans="1:6" x14ac:dyDescent="0.4">
      <c r="A213" s="34" t="s">
        <v>2741</v>
      </c>
      <c r="B213" s="34" t="s">
        <v>334</v>
      </c>
      <c r="C213" s="34" t="s">
        <v>448</v>
      </c>
      <c r="D213" s="34" t="s">
        <v>2681</v>
      </c>
      <c r="E213" s="34" t="s">
        <v>2742</v>
      </c>
      <c r="F213" s="38" t="str">
        <f t="shared" si="3"/>
        <v>青森県大間町</v>
      </c>
    </row>
    <row r="214" spans="1:6" x14ac:dyDescent="0.4">
      <c r="A214" s="34" t="s">
        <v>2743</v>
      </c>
      <c r="B214" s="34" t="s">
        <v>334</v>
      </c>
      <c r="C214" s="34" t="s">
        <v>450</v>
      </c>
      <c r="D214" s="34" t="s">
        <v>2681</v>
      </c>
      <c r="E214" s="34" t="s">
        <v>2744</v>
      </c>
      <c r="F214" s="38" t="str">
        <f t="shared" si="3"/>
        <v>青森県東通村</v>
      </c>
    </row>
    <row r="215" spans="1:6" x14ac:dyDescent="0.4">
      <c r="A215" s="34" t="s">
        <v>2745</v>
      </c>
      <c r="B215" s="34" t="s">
        <v>334</v>
      </c>
      <c r="C215" s="34" t="s">
        <v>452</v>
      </c>
      <c r="D215" s="34" t="s">
        <v>2681</v>
      </c>
      <c r="E215" s="34" t="s">
        <v>2746</v>
      </c>
      <c r="F215" s="38" t="str">
        <f t="shared" si="3"/>
        <v>青森県風間浦村</v>
      </c>
    </row>
    <row r="216" spans="1:6" x14ac:dyDescent="0.4">
      <c r="A216" s="34" t="s">
        <v>2747</v>
      </c>
      <c r="B216" s="34" t="s">
        <v>334</v>
      </c>
      <c r="C216" s="34" t="s">
        <v>454</v>
      </c>
      <c r="D216" s="34" t="s">
        <v>2681</v>
      </c>
      <c r="E216" s="34" t="s">
        <v>2748</v>
      </c>
      <c r="F216" s="38" t="str">
        <f t="shared" si="3"/>
        <v>青森県佐井村</v>
      </c>
    </row>
    <row r="217" spans="1:6" x14ac:dyDescent="0.4">
      <c r="A217" s="34" t="s">
        <v>2749</v>
      </c>
      <c r="B217" s="34" t="s">
        <v>334</v>
      </c>
      <c r="C217" s="34" t="s">
        <v>738</v>
      </c>
      <c r="D217" s="34" t="s">
        <v>2681</v>
      </c>
      <c r="E217" s="34" t="s">
        <v>2750</v>
      </c>
      <c r="F217" s="38" t="str">
        <f t="shared" si="3"/>
        <v>青森県三戸町</v>
      </c>
    </row>
    <row r="218" spans="1:6" x14ac:dyDescent="0.4">
      <c r="A218" s="34" t="s">
        <v>2751</v>
      </c>
      <c r="B218" s="34" t="s">
        <v>334</v>
      </c>
      <c r="C218" s="34" t="s">
        <v>456</v>
      </c>
      <c r="D218" s="34" t="s">
        <v>2681</v>
      </c>
      <c r="E218" s="34" t="s">
        <v>2752</v>
      </c>
      <c r="F218" s="38" t="str">
        <f t="shared" si="3"/>
        <v>青森県五戸町</v>
      </c>
    </row>
    <row r="219" spans="1:6" x14ac:dyDescent="0.4">
      <c r="A219" s="34" t="s">
        <v>2753</v>
      </c>
      <c r="B219" s="34" t="s">
        <v>334</v>
      </c>
      <c r="C219" s="34" t="s">
        <v>458</v>
      </c>
      <c r="D219" s="34" t="s">
        <v>2681</v>
      </c>
      <c r="E219" s="34" t="s">
        <v>2754</v>
      </c>
      <c r="F219" s="38" t="str">
        <f t="shared" si="3"/>
        <v>青森県田子町</v>
      </c>
    </row>
    <row r="220" spans="1:6" x14ac:dyDescent="0.4">
      <c r="A220" s="34" t="s">
        <v>2755</v>
      </c>
      <c r="B220" s="34" t="s">
        <v>334</v>
      </c>
      <c r="C220" s="34" t="s">
        <v>460</v>
      </c>
      <c r="D220" s="34" t="s">
        <v>2681</v>
      </c>
      <c r="E220" s="34" t="s">
        <v>2756</v>
      </c>
      <c r="F220" s="38" t="str">
        <f t="shared" si="3"/>
        <v>青森県南部町</v>
      </c>
    </row>
    <row r="221" spans="1:6" x14ac:dyDescent="0.4">
      <c r="A221" s="34" t="s">
        <v>2757</v>
      </c>
      <c r="B221" s="34" t="s">
        <v>334</v>
      </c>
      <c r="C221" s="34" t="s">
        <v>346</v>
      </c>
      <c r="D221" s="34" t="s">
        <v>2681</v>
      </c>
      <c r="E221" s="34" t="s">
        <v>2758</v>
      </c>
      <c r="F221" s="38" t="str">
        <f t="shared" si="3"/>
        <v>青森県階上町</v>
      </c>
    </row>
    <row r="222" spans="1:6" x14ac:dyDescent="0.4">
      <c r="A222" s="34" t="s">
        <v>2759</v>
      </c>
      <c r="B222" s="34" t="s">
        <v>334</v>
      </c>
      <c r="C222" s="34" t="s">
        <v>462</v>
      </c>
      <c r="D222" s="34" t="s">
        <v>2681</v>
      </c>
      <c r="E222" s="34" t="s">
        <v>2760</v>
      </c>
      <c r="F222" s="38" t="str">
        <f t="shared" si="3"/>
        <v>青森県新郷村</v>
      </c>
    </row>
    <row r="223" spans="1:6" x14ac:dyDescent="0.4">
      <c r="A223" s="31" t="s">
        <v>2761</v>
      </c>
      <c r="B223" s="31" t="s">
        <v>2762</v>
      </c>
      <c r="C223" s="32"/>
      <c r="D223" s="33" t="s">
        <v>2763</v>
      </c>
      <c r="E223" s="32"/>
      <c r="F223" s="38" t="str">
        <f t="shared" si="3"/>
        <v>岩手県</v>
      </c>
    </row>
    <row r="224" spans="1:6" x14ac:dyDescent="0.4">
      <c r="A224" s="34" t="s">
        <v>2764</v>
      </c>
      <c r="B224" s="34" t="s">
        <v>348</v>
      </c>
      <c r="C224" s="34" t="s">
        <v>752</v>
      </c>
      <c r="D224" s="34" t="s">
        <v>2765</v>
      </c>
      <c r="E224" s="34" t="s">
        <v>2766</v>
      </c>
      <c r="F224" s="38" t="str">
        <f t="shared" si="3"/>
        <v>岩手県盛岡市</v>
      </c>
    </row>
    <row r="225" spans="1:6" x14ac:dyDescent="0.4">
      <c r="A225" s="34" t="s">
        <v>2767</v>
      </c>
      <c r="B225" s="34" t="s">
        <v>348</v>
      </c>
      <c r="C225" s="34" t="s">
        <v>755</v>
      </c>
      <c r="D225" s="34" t="s">
        <v>2765</v>
      </c>
      <c r="E225" s="34" t="s">
        <v>2768</v>
      </c>
      <c r="F225" s="38" t="str">
        <f t="shared" si="3"/>
        <v>岩手県宮古市</v>
      </c>
    </row>
    <row r="226" spans="1:6" x14ac:dyDescent="0.4">
      <c r="A226" s="34" t="s">
        <v>2769</v>
      </c>
      <c r="B226" s="34" t="s">
        <v>348</v>
      </c>
      <c r="C226" s="34" t="s">
        <v>759</v>
      </c>
      <c r="D226" s="34" t="s">
        <v>2765</v>
      </c>
      <c r="E226" s="34" t="s">
        <v>2770</v>
      </c>
      <c r="F226" s="38" t="str">
        <f t="shared" si="3"/>
        <v>岩手県大船渡市</v>
      </c>
    </row>
    <row r="227" spans="1:6" x14ac:dyDescent="0.4">
      <c r="A227" s="34" t="s">
        <v>2771</v>
      </c>
      <c r="B227" s="34" t="s">
        <v>348</v>
      </c>
      <c r="C227" s="34" t="s">
        <v>762</v>
      </c>
      <c r="D227" s="34" t="s">
        <v>2765</v>
      </c>
      <c r="E227" s="34" t="s">
        <v>2772</v>
      </c>
      <c r="F227" s="38" t="str">
        <f t="shared" si="3"/>
        <v>岩手県花巻市</v>
      </c>
    </row>
    <row r="228" spans="1:6" x14ac:dyDescent="0.4">
      <c r="A228" s="34" t="s">
        <v>2773</v>
      </c>
      <c r="B228" s="34" t="s">
        <v>348</v>
      </c>
      <c r="C228" s="34" t="s">
        <v>765</v>
      </c>
      <c r="D228" s="34" t="s">
        <v>2765</v>
      </c>
      <c r="E228" s="34" t="s">
        <v>2774</v>
      </c>
      <c r="F228" s="38" t="str">
        <f t="shared" si="3"/>
        <v>岩手県北上市</v>
      </c>
    </row>
    <row r="229" spans="1:6" x14ac:dyDescent="0.4">
      <c r="A229" s="34" t="s">
        <v>2775</v>
      </c>
      <c r="B229" s="34" t="s">
        <v>348</v>
      </c>
      <c r="C229" s="34" t="s">
        <v>768</v>
      </c>
      <c r="D229" s="34" t="s">
        <v>2765</v>
      </c>
      <c r="E229" s="34" t="s">
        <v>2776</v>
      </c>
      <c r="F229" s="38" t="str">
        <f t="shared" si="3"/>
        <v>岩手県久慈市</v>
      </c>
    </row>
    <row r="230" spans="1:6" x14ac:dyDescent="0.4">
      <c r="A230" s="34" t="s">
        <v>2777</v>
      </c>
      <c r="B230" s="34" t="s">
        <v>348</v>
      </c>
      <c r="C230" s="34" t="s">
        <v>771</v>
      </c>
      <c r="D230" s="34" t="s">
        <v>2765</v>
      </c>
      <c r="E230" s="34" t="s">
        <v>2778</v>
      </c>
      <c r="F230" s="38" t="str">
        <f t="shared" si="3"/>
        <v>岩手県遠野市</v>
      </c>
    </row>
    <row r="231" spans="1:6" x14ac:dyDescent="0.4">
      <c r="A231" s="34" t="s">
        <v>2779</v>
      </c>
      <c r="B231" s="34" t="s">
        <v>348</v>
      </c>
      <c r="C231" s="34" t="s">
        <v>775</v>
      </c>
      <c r="D231" s="34" t="s">
        <v>2765</v>
      </c>
      <c r="E231" s="34" t="s">
        <v>2780</v>
      </c>
      <c r="F231" s="38" t="str">
        <f t="shared" si="3"/>
        <v>岩手県一関市</v>
      </c>
    </row>
    <row r="232" spans="1:6" x14ac:dyDescent="0.4">
      <c r="A232" s="34" t="s">
        <v>2781</v>
      </c>
      <c r="B232" s="34" t="s">
        <v>348</v>
      </c>
      <c r="C232" s="34" t="s">
        <v>466</v>
      </c>
      <c r="D232" s="34" t="s">
        <v>2765</v>
      </c>
      <c r="E232" s="34" t="s">
        <v>2782</v>
      </c>
      <c r="F232" s="38" t="str">
        <f t="shared" si="3"/>
        <v>岩手県陸前高田市</v>
      </c>
    </row>
    <row r="233" spans="1:6" x14ac:dyDescent="0.4">
      <c r="A233" s="34" t="s">
        <v>2783</v>
      </c>
      <c r="B233" s="34" t="s">
        <v>348</v>
      </c>
      <c r="C233" s="34" t="s">
        <v>780</v>
      </c>
      <c r="D233" s="34" t="s">
        <v>2765</v>
      </c>
      <c r="E233" s="34" t="s">
        <v>2784</v>
      </c>
      <c r="F233" s="38" t="str">
        <f t="shared" si="3"/>
        <v>岩手県釜石市</v>
      </c>
    </row>
    <row r="234" spans="1:6" x14ac:dyDescent="0.4">
      <c r="A234" s="34" t="s">
        <v>2785</v>
      </c>
      <c r="B234" s="34" t="s">
        <v>348</v>
      </c>
      <c r="C234" s="34" t="s">
        <v>781</v>
      </c>
      <c r="D234" s="34" t="s">
        <v>2765</v>
      </c>
      <c r="E234" s="34" t="s">
        <v>2786</v>
      </c>
      <c r="F234" s="38" t="str">
        <f t="shared" si="3"/>
        <v>岩手県二戸市</v>
      </c>
    </row>
    <row r="235" spans="1:6" x14ac:dyDescent="0.4">
      <c r="A235" s="34" t="s">
        <v>2787</v>
      </c>
      <c r="B235" s="34" t="s">
        <v>348</v>
      </c>
      <c r="C235" s="34" t="s">
        <v>784</v>
      </c>
      <c r="D235" s="34" t="s">
        <v>2765</v>
      </c>
      <c r="E235" s="34" t="s">
        <v>2788</v>
      </c>
      <c r="F235" s="38" t="str">
        <f t="shared" si="3"/>
        <v>岩手県八幡平市</v>
      </c>
    </row>
    <row r="236" spans="1:6" x14ac:dyDescent="0.4">
      <c r="A236" s="34" t="s">
        <v>2789</v>
      </c>
      <c r="B236" s="34" t="s">
        <v>348</v>
      </c>
      <c r="C236" s="34" t="s">
        <v>787</v>
      </c>
      <c r="D236" s="34" t="s">
        <v>2765</v>
      </c>
      <c r="E236" s="34" t="s">
        <v>2790</v>
      </c>
      <c r="F236" s="38" t="str">
        <f t="shared" si="3"/>
        <v>岩手県奥州市</v>
      </c>
    </row>
    <row r="237" spans="1:6" x14ac:dyDescent="0.4">
      <c r="A237" s="34" t="s">
        <v>2791</v>
      </c>
      <c r="B237" s="34" t="s">
        <v>348</v>
      </c>
      <c r="C237" s="34" t="s">
        <v>2792</v>
      </c>
      <c r="D237" s="34" t="s">
        <v>2765</v>
      </c>
      <c r="E237" s="34" t="s">
        <v>2793</v>
      </c>
      <c r="F237" s="38" t="str">
        <f t="shared" si="3"/>
        <v>岩手県滝沢市</v>
      </c>
    </row>
    <row r="238" spans="1:6" x14ac:dyDescent="0.4">
      <c r="A238" s="34" t="s">
        <v>2794</v>
      </c>
      <c r="B238" s="34" t="s">
        <v>348</v>
      </c>
      <c r="C238" s="34" t="s">
        <v>468</v>
      </c>
      <c r="D238" s="34" t="s">
        <v>2765</v>
      </c>
      <c r="E238" s="34" t="s">
        <v>2795</v>
      </c>
      <c r="F238" s="38" t="str">
        <f t="shared" si="3"/>
        <v>岩手県雫石町</v>
      </c>
    </row>
    <row r="239" spans="1:6" x14ac:dyDescent="0.4">
      <c r="A239" s="34" t="s">
        <v>2796</v>
      </c>
      <c r="B239" s="34" t="s">
        <v>348</v>
      </c>
      <c r="C239" s="34" t="s">
        <v>352</v>
      </c>
      <c r="D239" s="34" t="s">
        <v>2765</v>
      </c>
      <c r="E239" s="34" t="s">
        <v>2797</v>
      </c>
      <c r="F239" s="38" t="str">
        <f t="shared" si="3"/>
        <v>岩手県葛巻町</v>
      </c>
    </row>
    <row r="240" spans="1:6" x14ac:dyDescent="0.4">
      <c r="A240" s="34" t="s">
        <v>2798</v>
      </c>
      <c r="B240" s="34" t="s">
        <v>348</v>
      </c>
      <c r="C240" s="34" t="s">
        <v>355</v>
      </c>
      <c r="D240" s="34" t="s">
        <v>2765</v>
      </c>
      <c r="E240" s="34" t="s">
        <v>2799</v>
      </c>
      <c r="F240" s="38" t="str">
        <f t="shared" si="3"/>
        <v>岩手県岩手町</v>
      </c>
    </row>
    <row r="241" spans="1:6" x14ac:dyDescent="0.4">
      <c r="A241" s="34" t="s">
        <v>2800</v>
      </c>
      <c r="B241" s="34" t="s">
        <v>348</v>
      </c>
      <c r="C241" s="34" t="s">
        <v>799</v>
      </c>
      <c r="D241" s="34" t="s">
        <v>2765</v>
      </c>
      <c r="E241" s="34" t="s">
        <v>2801</v>
      </c>
      <c r="F241" s="38" t="str">
        <f t="shared" si="3"/>
        <v>岩手県紫波町</v>
      </c>
    </row>
    <row r="242" spans="1:6" x14ac:dyDescent="0.4">
      <c r="A242" s="34" t="s">
        <v>2802</v>
      </c>
      <c r="B242" s="34" t="s">
        <v>348</v>
      </c>
      <c r="C242" s="34" t="s">
        <v>802</v>
      </c>
      <c r="D242" s="34" t="s">
        <v>2765</v>
      </c>
      <c r="E242" s="34" t="s">
        <v>2803</v>
      </c>
      <c r="F242" s="38" t="str">
        <f t="shared" si="3"/>
        <v>岩手県矢巾町</v>
      </c>
    </row>
    <row r="243" spans="1:6" x14ac:dyDescent="0.4">
      <c r="A243" s="34" t="s">
        <v>2804</v>
      </c>
      <c r="B243" s="34" t="s">
        <v>348</v>
      </c>
      <c r="C243" s="34" t="s">
        <v>470</v>
      </c>
      <c r="D243" s="34" t="s">
        <v>2765</v>
      </c>
      <c r="E243" s="34" t="s">
        <v>2805</v>
      </c>
      <c r="F243" s="38" t="str">
        <f t="shared" si="3"/>
        <v>岩手県西和賀町</v>
      </c>
    </row>
    <row r="244" spans="1:6" x14ac:dyDescent="0.4">
      <c r="A244" s="34" t="s">
        <v>2806</v>
      </c>
      <c r="B244" s="34" t="s">
        <v>348</v>
      </c>
      <c r="C244" s="34" t="s">
        <v>472</v>
      </c>
      <c r="D244" s="34" t="s">
        <v>2765</v>
      </c>
      <c r="E244" s="34" t="s">
        <v>2807</v>
      </c>
      <c r="F244" s="38" t="str">
        <f t="shared" si="3"/>
        <v>岩手県金ケ崎町</v>
      </c>
    </row>
    <row r="245" spans="1:6" x14ac:dyDescent="0.4">
      <c r="A245" s="34" t="s">
        <v>2808</v>
      </c>
      <c r="B245" s="34" t="s">
        <v>348</v>
      </c>
      <c r="C245" s="34" t="s">
        <v>474</v>
      </c>
      <c r="D245" s="34" t="s">
        <v>2765</v>
      </c>
      <c r="E245" s="34" t="s">
        <v>2809</v>
      </c>
      <c r="F245" s="38" t="str">
        <f t="shared" si="3"/>
        <v>岩手県平泉町</v>
      </c>
    </row>
    <row r="246" spans="1:6" x14ac:dyDescent="0.4">
      <c r="A246" s="34" t="s">
        <v>2810</v>
      </c>
      <c r="B246" s="34" t="s">
        <v>348</v>
      </c>
      <c r="C246" s="34" t="s">
        <v>357</v>
      </c>
      <c r="D246" s="34" t="s">
        <v>2765</v>
      </c>
      <c r="E246" s="34" t="s">
        <v>2811</v>
      </c>
      <c r="F246" s="38" t="str">
        <f t="shared" si="3"/>
        <v>岩手県住田町</v>
      </c>
    </row>
    <row r="247" spans="1:6" x14ac:dyDescent="0.4">
      <c r="A247" s="34" t="s">
        <v>2812</v>
      </c>
      <c r="B247" s="34" t="s">
        <v>348</v>
      </c>
      <c r="C247" s="34" t="s">
        <v>477</v>
      </c>
      <c r="D247" s="34" t="s">
        <v>2765</v>
      </c>
      <c r="E247" s="34" t="s">
        <v>2813</v>
      </c>
      <c r="F247" s="38" t="str">
        <f t="shared" si="3"/>
        <v>岩手県大槌町</v>
      </c>
    </row>
    <row r="248" spans="1:6" x14ac:dyDescent="0.4">
      <c r="A248" s="34" t="s">
        <v>2814</v>
      </c>
      <c r="B248" s="34" t="s">
        <v>348</v>
      </c>
      <c r="C248" s="34" t="s">
        <v>479</v>
      </c>
      <c r="D248" s="34" t="s">
        <v>2765</v>
      </c>
      <c r="E248" s="34" t="s">
        <v>2815</v>
      </c>
      <c r="F248" s="38" t="str">
        <f t="shared" si="3"/>
        <v>岩手県山田町</v>
      </c>
    </row>
    <row r="249" spans="1:6" x14ac:dyDescent="0.4">
      <c r="A249" s="34" t="s">
        <v>2816</v>
      </c>
      <c r="B249" s="34" t="s">
        <v>348</v>
      </c>
      <c r="C249" s="34" t="s">
        <v>481</v>
      </c>
      <c r="D249" s="34" t="s">
        <v>2765</v>
      </c>
      <c r="E249" s="34" t="s">
        <v>2817</v>
      </c>
      <c r="F249" s="38" t="str">
        <f t="shared" si="3"/>
        <v>岩手県岩泉町</v>
      </c>
    </row>
    <row r="250" spans="1:6" x14ac:dyDescent="0.4">
      <c r="A250" s="34" t="s">
        <v>2818</v>
      </c>
      <c r="B250" s="34" t="s">
        <v>348</v>
      </c>
      <c r="C250" s="34" t="s">
        <v>360</v>
      </c>
      <c r="D250" s="34" t="s">
        <v>2765</v>
      </c>
      <c r="E250" s="34" t="s">
        <v>2819</v>
      </c>
      <c r="F250" s="38" t="str">
        <f t="shared" si="3"/>
        <v>岩手県田野畑村</v>
      </c>
    </row>
    <row r="251" spans="1:6" x14ac:dyDescent="0.4">
      <c r="A251" s="34" t="s">
        <v>2820</v>
      </c>
      <c r="B251" s="34" t="s">
        <v>348</v>
      </c>
      <c r="C251" s="34" t="s">
        <v>484</v>
      </c>
      <c r="D251" s="34" t="s">
        <v>2765</v>
      </c>
      <c r="E251" s="34" t="s">
        <v>2821</v>
      </c>
      <c r="F251" s="38" t="str">
        <f t="shared" si="3"/>
        <v>岩手県普代村</v>
      </c>
    </row>
    <row r="252" spans="1:6" x14ac:dyDescent="0.4">
      <c r="A252" s="34" t="s">
        <v>2822</v>
      </c>
      <c r="B252" s="34" t="s">
        <v>348</v>
      </c>
      <c r="C252" s="34" t="s">
        <v>486</v>
      </c>
      <c r="D252" s="34" t="s">
        <v>2765</v>
      </c>
      <c r="E252" s="34" t="s">
        <v>2823</v>
      </c>
      <c r="F252" s="38" t="str">
        <f t="shared" si="3"/>
        <v>岩手県軽米町</v>
      </c>
    </row>
    <row r="253" spans="1:6" x14ac:dyDescent="0.4">
      <c r="A253" s="34" t="s">
        <v>2824</v>
      </c>
      <c r="B253" s="34" t="s">
        <v>348</v>
      </c>
      <c r="C253" s="34" t="s">
        <v>488</v>
      </c>
      <c r="D253" s="34" t="s">
        <v>2765</v>
      </c>
      <c r="E253" s="34" t="s">
        <v>2825</v>
      </c>
      <c r="F253" s="38" t="str">
        <f t="shared" si="3"/>
        <v>岩手県野田村</v>
      </c>
    </row>
    <row r="254" spans="1:6" x14ac:dyDescent="0.4">
      <c r="A254" s="34" t="s">
        <v>2826</v>
      </c>
      <c r="B254" s="34" t="s">
        <v>348</v>
      </c>
      <c r="C254" s="34" t="s">
        <v>362</v>
      </c>
      <c r="D254" s="34" t="s">
        <v>2765</v>
      </c>
      <c r="E254" s="34" t="s">
        <v>2827</v>
      </c>
      <c r="F254" s="38" t="str">
        <f t="shared" si="3"/>
        <v>岩手県九戸村</v>
      </c>
    </row>
    <row r="255" spans="1:6" x14ac:dyDescent="0.4">
      <c r="A255" s="34" t="s">
        <v>2828</v>
      </c>
      <c r="B255" s="34" t="s">
        <v>348</v>
      </c>
      <c r="C255" s="34" t="s">
        <v>364</v>
      </c>
      <c r="D255" s="34" t="s">
        <v>2765</v>
      </c>
      <c r="E255" s="34" t="s">
        <v>2829</v>
      </c>
      <c r="F255" s="38" t="str">
        <f t="shared" si="3"/>
        <v>岩手県洋野町</v>
      </c>
    </row>
    <row r="256" spans="1:6" x14ac:dyDescent="0.4">
      <c r="A256" s="34" t="s">
        <v>2830</v>
      </c>
      <c r="B256" s="34" t="s">
        <v>348</v>
      </c>
      <c r="C256" s="34" t="s">
        <v>366</v>
      </c>
      <c r="D256" s="34" t="s">
        <v>2765</v>
      </c>
      <c r="E256" s="34" t="s">
        <v>2831</v>
      </c>
      <c r="F256" s="38" t="str">
        <f t="shared" si="3"/>
        <v>岩手県一戸町</v>
      </c>
    </row>
    <row r="257" spans="1:6" x14ac:dyDescent="0.4">
      <c r="A257" s="31" t="s">
        <v>2832</v>
      </c>
      <c r="B257" s="31" t="s">
        <v>2833</v>
      </c>
      <c r="C257" s="32"/>
      <c r="D257" s="33" t="s">
        <v>2834</v>
      </c>
      <c r="E257" s="32"/>
      <c r="F257" s="38" t="str">
        <f t="shared" si="3"/>
        <v>宮城県</v>
      </c>
    </row>
    <row r="258" spans="1:6" x14ac:dyDescent="0.4">
      <c r="A258" s="34" t="s">
        <v>2835</v>
      </c>
      <c r="B258" s="34" t="s">
        <v>368</v>
      </c>
      <c r="C258" s="34" t="s">
        <v>2836</v>
      </c>
      <c r="D258" s="34" t="s">
        <v>2837</v>
      </c>
      <c r="E258" s="34" t="s">
        <v>2838</v>
      </c>
      <c r="F258" s="38" t="str">
        <f t="shared" si="3"/>
        <v>宮城県仙台市</v>
      </c>
    </row>
    <row r="259" spans="1:6" x14ac:dyDescent="0.4">
      <c r="A259" s="34" t="s">
        <v>2839</v>
      </c>
      <c r="B259" s="34" t="s">
        <v>368</v>
      </c>
      <c r="C259" s="34" t="s">
        <v>849</v>
      </c>
      <c r="D259" s="34" t="s">
        <v>2837</v>
      </c>
      <c r="E259" s="34" t="s">
        <v>2840</v>
      </c>
      <c r="F259" s="38" t="str">
        <f t="shared" ref="F259:F322" si="4">B259&amp;C259</f>
        <v>宮城県石巻市</v>
      </c>
    </row>
    <row r="260" spans="1:6" x14ac:dyDescent="0.4">
      <c r="A260" s="34" t="s">
        <v>2841</v>
      </c>
      <c r="B260" s="34" t="s">
        <v>368</v>
      </c>
      <c r="C260" s="34" t="s">
        <v>853</v>
      </c>
      <c r="D260" s="34" t="s">
        <v>2837</v>
      </c>
      <c r="E260" s="34" t="s">
        <v>2842</v>
      </c>
      <c r="F260" s="38" t="str">
        <f t="shared" si="4"/>
        <v>宮城県塩竈市</v>
      </c>
    </row>
    <row r="261" spans="1:6" x14ac:dyDescent="0.4">
      <c r="A261" s="34" t="s">
        <v>2843</v>
      </c>
      <c r="B261" s="34" t="s">
        <v>368</v>
      </c>
      <c r="C261" s="34" t="s">
        <v>856</v>
      </c>
      <c r="D261" s="34" t="s">
        <v>2837</v>
      </c>
      <c r="E261" s="34" t="s">
        <v>2844</v>
      </c>
      <c r="F261" s="38" t="str">
        <f t="shared" si="4"/>
        <v>宮城県気仙沼市</v>
      </c>
    </row>
    <row r="262" spans="1:6" x14ac:dyDescent="0.4">
      <c r="A262" s="34" t="s">
        <v>2845</v>
      </c>
      <c r="B262" s="34" t="s">
        <v>368</v>
      </c>
      <c r="C262" s="34" t="s">
        <v>859</v>
      </c>
      <c r="D262" s="34" t="s">
        <v>2837</v>
      </c>
      <c r="E262" s="34" t="s">
        <v>2846</v>
      </c>
      <c r="F262" s="38" t="str">
        <f t="shared" si="4"/>
        <v>宮城県白石市</v>
      </c>
    </row>
    <row r="263" spans="1:6" x14ac:dyDescent="0.4">
      <c r="A263" s="34" t="s">
        <v>2847</v>
      </c>
      <c r="B263" s="34" t="s">
        <v>368</v>
      </c>
      <c r="C263" s="34" t="s">
        <v>861</v>
      </c>
      <c r="D263" s="34" t="s">
        <v>2837</v>
      </c>
      <c r="E263" s="34" t="s">
        <v>2848</v>
      </c>
      <c r="F263" s="38" t="str">
        <f t="shared" si="4"/>
        <v>宮城県名取市</v>
      </c>
    </row>
    <row r="264" spans="1:6" x14ac:dyDescent="0.4">
      <c r="A264" s="34" t="s">
        <v>2849</v>
      </c>
      <c r="B264" s="34" t="s">
        <v>368</v>
      </c>
      <c r="C264" s="34" t="s">
        <v>864</v>
      </c>
      <c r="D264" s="34" t="s">
        <v>2837</v>
      </c>
      <c r="E264" s="34" t="s">
        <v>2850</v>
      </c>
      <c r="F264" s="38" t="str">
        <f t="shared" si="4"/>
        <v>宮城県角田市</v>
      </c>
    </row>
    <row r="265" spans="1:6" x14ac:dyDescent="0.4">
      <c r="A265" s="34" t="s">
        <v>2851</v>
      </c>
      <c r="B265" s="34" t="s">
        <v>368</v>
      </c>
      <c r="C265" s="34" t="s">
        <v>867</v>
      </c>
      <c r="D265" s="34" t="s">
        <v>2837</v>
      </c>
      <c r="E265" s="34" t="s">
        <v>2852</v>
      </c>
      <c r="F265" s="38" t="str">
        <f t="shared" si="4"/>
        <v>宮城県多賀城市</v>
      </c>
    </row>
    <row r="266" spans="1:6" x14ac:dyDescent="0.4">
      <c r="A266" s="34" t="s">
        <v>2853</v>
      </c>
      <c r="B266" s="34" t="s">
        <v>368</v>
      </c>
      <c r="C266" s="34" t="s">
        <v>871</v>
      </c>
      <c r="D266" s="34" t="s">
        <v>2837</v>
      </c>
      <c r="E266" s="34" t="s">
        <v>2854</v>
      </c>
      <c r="F266" s="38" t="str">
        <f t="shared" si="4"/>
        <v>宮城県岩沼市</v>
      </c>
    </row>
    <row r="267" spans="1:6" x14ac:dyDescent="0.4">
      <c r="A267" s="34" t="s">
        <v>2855</v>
      </c>
      <c r="B267" s="34" t="s">
        <v>368</v>
      </c>
      <c r="C267" s="34" t="s">
        <v>874</v>
      </c>
      <c r="D267" s="34" t="s">
        <v>2837</v>
      </c>
      <c r="E267" s="34" t="s">
        <v>2856</v>
      </c>
      <c r="F267" s="38" t="str">
        <f t="shared" si="4"/>
        <v>宮城県登米市</v>
      </c>
    </row>
    <row r="268" spans="1:6" x14ac:dyDescent="0.4">
      <c r="A268" s="34" t="s">
        <v>2857</v>
      </c>
      <c r="B268" s="34" t="s">
        <v>368</v>
      </c>
      <c r="C268" s="34" t="s">
        <v>877</v>
      </c>
      <c r="D268" s="34" t="s">
        <v>2837</v>
      </c>
      <c r="E268" s="34" t="s">
        <v>2858</v>
      </c>
      <c r="F268" s="38" t="str">
        <f t="shared" si="4"/>
        <v>宮城県栗原市</v>
      </c>
    </row>
    <row r="269" spans="1:6" x14ac:dyDescent="0.4">
      <c r="A269" s="34" t="s">
        <v>2859</v>
      </c>
      <c r="B269" s="34" t="s">
        <v>368</v>
      </c>
      <c r="C269" s="34" t="s">
        <v>880</v>
      </c>
      <c r="D269" s="34" t="s">
        <v>2837</v>
      </c>
      <c r="E269" s="34" t="s">
        <v>2860</v>
      </c>
      <c r="F269" s="38" t="str">
        <f t="shared" si="4"/>
        <v>宮城県東松島市</v>
      </c>
    </row>
    <row r="270" spans="1:6" x14ac:dyDescent="0.4">
      <c r="A270" s="34" t="s">
        <v>2861</v>
      </c>
      <c r="B270" s="34" t="s">
        <v>368</v>
      </c>
      <c r="C270" s="34" t="s">
        <v>883</v>
      </c>
      <c r="D270" s="34" t="s">
        <v>2837</v>
      </c>
      <c r="E270" s="34" t="s">
        <v>2862</v>
      </c>
      <c r="F270" s="38" t="str">
        <f t="shared" si="4"/>
        <v>宮城県大崎市</v>
      </c>
    </row>
    <row r="271" spans="1:6" x14ac:dyDescent="0.4">
      <c r="A271" s="34" t="s">
        <v>2863</v>
      </c>
      <c r="B271" s="34" t="s">
        <v>368</v>
      </c>
      <c r="C271" s="34" t="s">
        <v>2864</v>
      </c>
      <c r="D271" s="34" t="s">
        <v>2837</v>
      </c>
      <c r="E271" s="34" t="s">
        <v>2865</v>
      </c>
      <c r="F271" s="38" t="str">
        <f t="shared" si="4"/>
        <v>宮城県富谷市</v>
      </c>
    </row>
    <row r="272" spans="1:6" x14ac:dyDescent="0.4">
      <c r="A272" s="34" t="s">
        <v>2866</v>
      </c>
      <c r="B272" s="34" t="s">
        <v>368</v>
      </c>
      <c r="C272" s="34" t="s">
        <v>369</v>
      </c>
      <c r="D272" s="34" t="s">
        <v>2837</v>
      </c>
      <c r="E272" s="34" t="s">
        <v>2867</v>
      </c>
      <c r="F272" s="38" t="str">
        <f t="shared" si="4"/>
        <v>宮城県蔵王町</v>
      </c>
    </row>
    <row r="273" spans="1:6" x14ac:dyDescent="0.4">
      <c r="A273" s="34" t="s">
        <v>2868</v>
      </c>
      <c r="B273" s="34" t="s">
        <v>368</v>
      </c>
      <c r="C273" s="34" t="s">
        <v>490</v>
      </c>
      <c r="D273" s="34" t="s">
        <v>2837</v>
      </c>
      <c r="E273" s="34" t="s">
        <v>2869</v>
      </c>
      <c r="F273" s="38" t="str">
        <f t="shared" si="4"/>
        <v>宮城県七ヶ宿町</v>
      </c>
    </row>
    <row r="274" spans="1:6" x14ac:dyDescent="0.4">
      <c r="A274" s="34" t="s">
        <v>2870</v>
      </c>
      <c r="B274" s="34" t="s">
        <v>368</v>
      </c>
      <c r="C274" s="34" t="s">
        <v>894</v>
      </c>
      <c r="D274" s="34" t="s">
        <v>2837</v>
      </c>
      <c r="E274" s="34" t="s">
        <v>2871</v>
      </c>
      <c r="F274" s="38" t="str">
        <f t="shared" si="4"/>
        <v>宮城県大河原町</v>
      </c>
    </row>
    <row r="275" spans="1:6" x14ac:dyDescent="0.4">
      <c r="A275" s="34" t="s">
        <v>2872</v>
      </c>
      <c r="B275" s="34" t="s">
        <v>368</v>
      </c>
      <c r="C275" s="34" t="s">
        <v>371</v>
      </c>
      <c r="D275" s="34" t="s">
        <v>2837</v>
      </c>
      <c r="E275" s="34" t="s">
        <v>2873</v>
      </c>
      <c r="F275" s="38" t="str">
        <f t="shared" si="4"/>
        <v>宮城県村田町</v>
      </c>
    </row>
    <row r="276" spans="1:6" x14ac:dyDescent="0.4">
      <c r="A276" s="34" t="s">
        <v>2874</v>
      </c>
      <c r="B276" s="34" t="s">
        <v>368</v>
      </c>
      <c r="C276" s="34" t="s">
        <v>373</v>
      </c>
      <c r="D276" s="34" t="s">
        <v>2837</v>
      </c>
      <c r="E276" s="34" t="s">
        <v>2875</v>
      </c>
      <c r="F276" s="38" t="str">
        <f t="shared" si="4"/>
        <v>宮城県柴田町</v>
      </c>
    </row>
    <row r="277" spans="1:6" x14ac:dyDescent="0.4">
      <c r="A277" s="34" t="s">
        <v>2876</v>
      </c>
      <c r="B277" s="34" t="s">
        <v>368</v>
      </c>
      <c r="C277" s="34" t="s">
        <v>491</v>
      </c>
      <c r="D277" s="34" t="s">
        <v>2837</v>
      </c>
      <c r="E277" s="34" t="s">
        <v>2877</v>
      </c>
      <c r="F277" s="38" t="str">
        <f t="shared" si="4"/>
        <v>宮城県川崎町</v>
      </c>
    </row>
    <row r="278" spans="1:6" x14ac:dyDescent="0.4">
      <c r="A278" s="34" t="s">
        <v>2878</v>
      </c>
      <c r="B278" s="34" t="s">
        <v>368</v>
      </c>
      <c r="C278" s="34" t="s">
        <v>375</v>
      </c>
      <c r="D278" s="34" t="s">
        <v>2837</v>
      </c>
      <c r="E278" s="34" t="s">
        <v>2879</v>
      </c>
      <c r="F278" s="38" t="str">
        <f t="shared" si="4"/>
        <v>宮城県丸森町</v>
      </c>
    </row>
    <row r="279" spans="1:6" x14ac:dyDescent="0.4">
      <c r="A279" s="34" t="s">
        <v>2880</v>
      </c>
      <c r="B279" s="34" t="s">
        <v>368</v>
      </c>
      <c r="C279" s="34" t="s">
        <v>906</v>
      </c>
      <c r="D279" s="34" t="s">
        <v>2837</v>
      </c>
      <c r="E279" s="34" t="s">
        <v>2881</v>
      </c>
      <c r="F279" s="38" t="str">
        <f t="shared" si="4"/>
        <v>宮城県亘理町</v>
      </c>
    </row>
    <row r="280" spans="1:6" x14ac:dyDescent="0.4">
      <c r="A280" s="34" t="s">
        <v>2882</v>
      </c>
      <c r="B280" s="34" t="s">
        <v>368</v>
      </c>
      <c r="C280" s="34" t="s">
        <v>493</v>
      </c>
      <c r="D280" s="34" t="s">
        <v>2837</v>
      </c>
      <c r="E280" s="34" t="s">
        <v>2883</v>
      </c>
      <c r="F280" s="38" t="str">
        <f t="shared" si="4"/>
        <v>宮城県山元町</v>
      </c>
    </row>
    <row r="281" spans="1:6" x14ac:dyDescent="0.4">
      <c r="A281" s="34" t="s">
        <v>2884</v>
      </c>
      <c r="B281" s="34" t="s">
        <v>368</v>
      </c>
      <c r="C281" s="34" t="s">
        <v>377</v>
      </c>
      <c r="D281" s="34" t="s">
        <v>2837</v>
      </c>
      <c r="E281" s="34" t="s">
        <v>2885</v>
      </c>
      <c r="F281" s="38" t="str">
        <f t="shared" si="4"/>
        <v>宮城県松島町</v>
      </c>
    </row>
    <row r="282" spans="1:6" x14ac:dyDescent="0.4">
      <c r="A282" s="34" t="s">
        <v>2886</v>
      </c>
      <c r="B282" s="34" t="s">
        <v>368</v>
      </c>
      <c r="C282" s="34" t="s">
        <v>379</v>
      </c>
      <c r="D282" s="34" t="s">
        <v>2837</v>
      </c>
      <c r="E282" s="34" t="s">
        <v>2887</v>
      </c>
      <c r="F282" s="38" t="str">
        <f t="shared" si="4"/>
        <v>宮城県七ヶ浜町</v>
      </c>
    </row>
    <row r="283" spans="1:6" x14ac:dyDescent="0.4">
      <c r="A283" s="34" t="s">
        <v>2888</v>
      </c>
      <c r="B283" s="34" t="s">
        <v>368</v>
      </c>
      <c r="C283" s="34" t="s">
        <v>916</v>
      </c>
      <c r="D283" s="34" t="s">
        <v>2837</v>
      </c>
      <c r="E283" s="34" t="s">
        <v>2889</v>
      </c>
      <c r="F283" s="38" t="str">
        <f t="shared" si="4"/>
        <v>宮城県利府町</v>
      </c>
    </row>
    <row r="284" spans="1:6" x14ac:dyDescent="0.4">
      <c r="A284" s="34" t="s">
        <v>2890</v>
      </c>
      <c r="B284" s="34" t="s">
        <v>368</v>
      </c>
      <c r="C284" s="34" t="s">
        <v>919</v>
      </c>
      <c r="D284" s="34" t="s">
        <v>2837</v>
      </c>
      <c r="E284" s="34" t="s">
        <v>2891</v>
      </c>
      <c r="F284" s="38" t="str">
        <f t="shared" si="4"/>
        <v>宮城県大和町</v>
      </c>
    </row>
    <row r="285" spans="1:6" x14ac:dyDescent="0.4">
      <c r="A285" s="34" t="s">
        <v>2892</v>
      </c>
      <c r="B285" s="34" t="s">
        <v>368</v>
      </c>
      <c r="C285" s="34" t="s">
        <v>381</v>
      </c>
      <c r="D285" s="34" t="s">
        <v>2837</v>
      </c>
      <c r="E285" s="34" t="s">
        <v>2893</v>
      </c>
      <c r="F285" s="38" t="str">
        <f t="shared" si="4"/>
        <v>宮城県大郷町</v>
      </c>
    </row>
    <row r="286" spans="1:6" x14ac:dyDescent="0.4">
      <c r="A286" s="34" t="s">
        <v>2894</v>
      </c>
      <c r="B286" s="34" t="s">
        <v>368</v>
      </c>
      <c r="C286" s="34" t="s">
        <v>496</v>
      </c>
      <c r="D286" s="34" t="s">
        <v>2837</v>
      </c>
      <c r="E286" s="34" t="s">
        <v>2895</v>
      </c>
      <c r="F286" s="38" t="str">
        <f t="shared" si="4"/>
        <v>宮城県大衡村</v>
      </c>
    </row>
    <row r="287" spans="1:6" x14ac:dyDescent="0.4">
      <c r="A287" s="34" t="s">
        <v>2896</v>
      </c>
      <c r="B287" s="34" t="s">
        <v>368</v>
      </c>
      <c r="C287" s="34" t="s">
        <v>498</v>
      </c>
      <c r="D287" s="34" t="s">
        <v>2837</v>
      </c>
      <c r="E287" s="34" t="s">
        <v>2897</v>
      </c>
      <c r="F287" s="38" t="str">
        <f t="shared" si="4"/>
        <v>宮城県色麻町</v>
      </c>
    </row>
    <row r="288" spans="1:6" x14ac:dyDescent="0.4">
      <c r="A288" s="34" t="s">
        <v>2898</v>
      </c>
      <c r="B288" s="34" t="s">
        <v>368</v>
      </c>
      <c r="C288" s="34" t="s">
        <v>383</v>
      </c>
      <c r="D288" s="34" t="s">
        <v>2837</v>
      </c>
      <c r="E288" s="34" t="s">
        <v>2899</v>
      </c>
      <c r="F288" s="38" t="str">
        <f t="shared" si="4"/>
        <v>宮城県加美町</v>
      </c>
    </row>
    <row r="289" spans="1:6" x14ac:dyDescent="0.4">
      <c r="A289" s="34" t="s">
        <v>2900</v>
      </c>
      <c r="B289" s="34" t="s">
        <v>368</v>
      </c>
      <c r="C289" s="34" t="s">
        <v>932</v>
      </c>
      <c r="D289" s="34" t="s">
        <v>2837</v>
      </c>
      <c r="E289" s="34" t="s">
        <v>2901</v>
      </c>
      <c r="F289" s="38" t="str">
        <f t="shared" si="4"/>
        <v>宮城県涌谷町</v>
      </c>
    </row>
    <row r="290" spans="1:6" x14ac:dyDescent="0.4">
      <c r="A290" s="34" t="s">
        <v>2902</v>
      </c>
      <c r="B290" s="34" t="s">
        <v>368</v>
      </c>
      <c r="C290" s="34" t="s">
        <v>500</v>
      </c>
      <c r="D290" s="34" t="s">
        <v>2837</v>
      </c>
      <c r="E290" s="34" t="s">
        <v>2903</v>
      </c>
      <c r="F290" s="38" t="str">
        <f t="shared" si="4"/>
        <v>宮城県美里町</v>
      </c>
    </row>
    <row r="291" spans="1:6" x14ac:dyDescent="0.4">
      <c r="A291" s="34" t="s">
        <v>2904</v>
      </c>
      <c r="B291" s="34" t="s">
        <v>368</v>
      </c>
      <c r="C291" s="34" t="s">
        <v>502</v>
      </c>
      <c r="D291" s="34" t="s">
        <v>2837</v>
      </c>
      <c r="E291" s="34" t="s">
        <v>2905</v>
      </c>
      <c r="F291" s="38" t="str">
        <f t="shared" si="4"/>
        <v>宮城県女川町</v>
      </c>
    </row>
    <row r="292" spans="1:6" x14ac:dyDescent="0.4">
      <c r="A292" s="34" t="s">
        <v>2906</v>
      </c>
      <c r="B292" s="34" t="s">
        <v>368</v>
      </c>
      <c r="C292" s="34" t="s">
        <v>503</v>
      </c>
      <c r="D292" s="34" t="s">
        <v>2837</v>
      </c>
      <c r="E292" s="34" t="s">
        <v>2907</v>
      </c>
      <c r="F292" s="38" t="str">
        <f t="shared" si="4"/>
        <v>宮城県南三陸町</v>
      </c>
    </row>
    <row r="293" spans="1:6" x14ac:dyDescent="0.4">
      <c r="A293" s="31" t="s">
        <v>2908</v>
      </c>
      <c r="B293" s="31" t="s">
        <v>2909</v>
      </c>
      <c r="C293" s="32"/>
      <c r="D293" s="33" t="s">
        <v>2910</v>
      </c>
      <c r="E293" s="32"/>
      <c r="F293" s="38" t="str">
        <f t="shared" si="4"/>
        <v>秋田県</v>
      </c>
    </row>
    <row r="294" spans="1:6" x14ac:dyDescent="0.4">
      <c r="A294" s="34" t="s">
        <v>2911</v>
      </c>
      <c r="B294" s="34" t="s">
        <v>385</v>
      </c>
      <c r="C294" s="34" t="s">
        <v>942</v>
      </c>
      <c r="D294" s="34" t="s">
        <v>2912</v>
      </c>
      <c r="E294" s="34" t="s">
        <v>2913</v>
      </c>
      <c r="F294" s="38" t="str">
        <f t="shared" si="4"/>
        <v>秋田県秋田市</v>
      </c>
    </row>
    <row r="295" spans="1:6" x14ac:dyDescent="0.4">
      <c r="A295" s="34" t="s">
        <v>2914</v>
      </c>
      <c r="B295" s="34" t="s">
        <v>385</v>
      </c>
      <c r="C295" s="34" t="s">
        <v>945</v>
      </c>
      <c r="D295" s="34" t="s">
        <v>2912</v>
      </c>
      <c r="E295" s="34" t="s">
        <v>2915</v>
      </c>
      <c r="F295" s="38" t="str">
        <f t="shared" si="4"/>
        <v>秋田県能代市</v>
      </c>
    </row>
    <row r="296" spans="1:6" x14ac:dyDescent="0.4">
      <c r="A296" s="34" t="s">
        <v>2916</v>
      </c>
      <c r="B296" s="34" t="s">
        <v>385</v>
      </c>
      <c r="C296" s="34" t="s">
        <v>948</v>
      </c>
      <c r="D296" s="34" t="s">
        <v>2912</v>
      </c>
      <c r="E296" s="34" t="s">
        <v>2917</v>
      </c>
      <c r="F296" s="38" t="str">
        <f t="shared" si="4"/>
        <v>秋田県横手市</v>
      </c>
    </row>
    <row r="297" spans="1:6" x14ac:dyDescent="0.4">
      <c r="A297" s="34" t="s">
        <v>2918</v>
      </c>
      <c r="B297" s="34" t="s">
        <v>385</v>
      </c>
      <c r="C297" s="34" t="s">
        <v>951</v>
      </c>
      <c r="D297" s="34" t="s">
        <v>2912</v>
      </c>
      <c r="E297" s="34" t="s">
        <v>2919</v>
      </c>
      <c r="F297" s="38" t="str">
        <f t="shared" si="4"/>
        <v>秋田県大館市</v>
      </c>
    </row>
    <row r="298" spans="1:6" x14ac:dyDescent="0.4">
      <c r="A298" s="34" t="s">
        <v>2920</v>
      </c>
      <c r="B298" s="34" t="s">
        <v>385</v>
      </c>
      <c r="C298" s="34" t="s">
        <v>954</v>
      </c>
      <c r="D298" s="34" t="s">
        <v>2912</v>
      </c>
      <c r="E298" s="34" t="s">
        <v>2921</v>
      </c>
      <c r="F298" s="38" t="str">
        <f t="shared" si="4"/>
        <v>秋田県男鹿市</v>
      </c>
    </row>
    <row r="299" spans="1:6" x14ac:dyDescent="0.4">
      <c r="A299" s="34" t="s">
        <v>2922</v>
      </c>
      <c r="B299" s="34" t="s">
        <v>385</v>
      </c>
      <c r="C299" s="34" t="s">
        <v>956</v>
      </c>
      <c r="D299" s="34" t="s">
        <v>2912</v>
      </c>
      <c r="E299" s="34" t="s">
        <v>2923</v>
      </c>
      <c r="F299" s="38" t="str">
        <f t="shared" si="4"/>
        <v>秋田県湯沢市</v>
      </c>
    </row>
    <row r="300" spans="1:6" x14ac:dyDescent="0.4">
      <c r="A300" s="34" t="s">
        <v>2924</v>
      </c>
      <c r="B300" s="34" t="s">
        <v>385</v>
      </c>
      <c r="C300" s="34" t="s">
        <v>960</v>
      </c>
      <c r="D300" s="34" t="s">
        <v>2912</v>
      </c>
      <c r="E300" s="34" t="s">
        <v>2925</v>
      </c>
      <c r="F300" s="38" t="str">
        <f t="shared" si="4"/>
        <v>秋田県鹿角市</v>
      </c>
    </row>
    <row r="301" spans="1:6" x14ac:dyDescent="0.4">
      <c r="A301" s="34" t="s">
        <v>2926</v>
      </c>
      <c r="B301" s="34" t="s">
        <v>385</v>
      </c>
      <c r="C301" s="34" t="s">
        <v>963</v>
      </c>
      <c r="D301" s="34" t="s">
        <v>2912</v>
      </c>
      <c r="E301" s="34" t="s">
        <v>2927</v>
      </c>
      <c r="F301" s="38" t="str">
        <f t="shared" si="4"/>
        <v>秋田県由利本荘市</v>
      </c>
    </row>
    <row r="302" spans="1:6" x14ac:dyDescent="0.4">
      <c r="A302" s="34" t="s">
        <v>2928</v>
      </c>
      <c r="B302" s="34" t="s">
        <v>385</v>
      </c>
      <c r="C302" s="34" t="s">
        <v>966</v>
      </c>
      <c r="D302" s="34" t="s">
        <v>2912</v>
      </c>
      <c r="E302" s="34" t="s">
        <v>2929</v>
      </c>
      <c r="F302" s="38" t="str">
        <f t="shared" si="4"/>
        <v>秋田県潟上市</v>
      </c>
    </row>
    <row r="303" spans="1:6" x14ac:dyDescent="0.4">
      <c r="A303" s="34" t="s">
        <v>2930</v>
      </c>
      <c r="B303" s="34" t="s">
        <v>385</v>
      </c>
      <c r="C303" s="34" t="s">
        <v>969</v>
      </c>
      <c r="D303" s="34" t="s">
        <v>2912</v>
      </c>
      <c r="E303" s="34" t="s">
        <v>2931</v>
      </c>
      <c r="F303" s="38" t="str">
        <f t="shared" si="4"/>
        <v>秋田県大仙市</v>
      </c>
    </row>
    <row r="304" spans="1:6" x14ac:dyDescent="0.4">
      <c r="A304" s="34" t="s">
        <v>2932</v>
      </c>
      <c r="B304" s="34" t="s">
        <v>385</v>
      </c>
      <c r="C304" s="34" t="s">
        <v>505</v>
      </c>
      <c r="D304" s="34" t="s">
        <v>2912</v>
      </c>
      <c r="E304" s="34" t="s">
        <v>2933</v>
      </c>
      <c r="F304" s="38" t="str">
        <f t="shared" si="4"/>
        <v>秋田県北秋田市</v>
      </c>
    </row>
    <row r="305" spans="1:6" x14ac:dyDescent="0.4">
      <c r="A305" s="34" t="s">
        <v>2934</v>
      </c>
      <c r="B305" s="34" t="s">
        <v>385</v>
      </c>
      <c r="C305" s="34" t="s">
        <v>974</v>
      </c>
      <c r="D305" s="34" t="s">
        <v>2912</v>
      </c>
      <c r="E305" s="34" t="s">
        <v>2935</v>
      </c>
      <c r="F305" s="38" t="str">
        <f t="shared" si="4"/>
        <v>秋田県にかほ市</v>
      </c>
    </row>
    <row r="306" spans="1:6" x14ac:dyDescent="0.4">
      <c r="A306" s="34" t="s">
        <v>2936</v>
      </c>
      <c r="B306" s="34" t="s">
        <v>385</v>
      </c>
      <c r="C306" s="34" t="s">
        <v>977</v>
      </c>
      <c r="D306" s="34" t="s">
        <v>2912</v>
      </c>
      <c r="E306" s="34" t="s">
        <v>2937</v>
      </c>
      <c r="F306" s="38" t="str">
        <f t="shared" si="4"/>
        <v>秋田県仙北市</v>
      </c>
    </row>
    <row r="307" spans="1:6" x14ac:dyDescent="0.4">
      <c r="A307" s="34" t="s">
        <v>2938</v>
      </c>
      <c r="B307" s="34" t="s">
        <v>385</v>
      </c>
      <c r="C307" s="34" t="s">
        <v>507</v>
      </c>
      <c r="D307" s="34" t="s">
        <v>2912</v>
      </c>
      <c r="E307" s="34" t="s">
        <v>2939</v>
      </c>
      <c r="F307" s="38" t="str">
        <f t="shared" si="4"/>
        <v>秋田県小坂町</v>
      </c>
    </row>
    <row r="308" spans="1:6" x14ac:dyDescent="0.4">
      <c r="A308" s="34" t="s">
        <v>2940</v>
      </c>
      <c r="B308" s="34" t="s">
        <v>385</v>
      </c>
      <c r="C308" s="34" t="s">
        <v>509</v>
      </c>
      <c r="D308" s="34" t="s">
        <v>2912</v>
      </c>
      <c r="E308" s="34" t="s">
        <v>2941</v>
      </c>
      <c r="F308" s="38" t="str">
        <f t="shared" si="4"/>
        <v>秋田県上小阿仁村</v>
      </c>
    </row>
    <row r="309" spans="1:6" x14ac:dyDescent="0.4">
      <c r="A309" s="34" t="s">
        <v>2942</v>
      </c>
      <c r="B309" s="34" t="s">
        <v>385</v>
      </c>
      <c r="C309" s="34" t="s">
        <v>512</v>
      </c>
      <c r="D309" s="34" t="s">
        <v>2912</v>
      </c>
      <c r="E309" s="34" t="s">
        <v>2943</v>
      </c>
      <c r="F309" s="38" t="str">
        <f t="shared" si="4"/>
        <v>秋田県藤里町</v>
      </c>
    </row>
    <row r="310" spans="1:6" x14ac:dyDescent="0.4">
      <c r="A310" s="34" t="s">
        <v>2944</v>
      </c>
      <c r="B310" s="34" t="s">
        <v>385</v>
      </c>
      <c r="C310" s="34" t="s">
        <v>514</v>
      </c>
      <c r="D310" s="34" t="s">
        <v>2912</v>
      </c>
      <c r="E310" s="34" t="s">
        <v>2945</v>
      </c>
      <c r="F310" s="38" t="str">
        <f t="shared" si="4"/>
        <v>秋田県三種町</v>
      </c>
    </row>
    <row r="311" spans="1:6" x14ac:dyDescent="0.4">
      <c r="A311" s="34" t="s">
        <v>2946</v>
      </c>
      <c r="B311" s="34" t="s">
        <v>385</v>
      </c>
      <c r="C311" s="34" t="s">
        <v>516</v>
      </c>
      <c r="D311" s="34" t="s">
        <v>2912</v>
      </c>
      <c r="E311" s="34" t="s">
        <v>2947</v>
      </c>
      <c r="F311" s="38" t="str">
        <f t="shared" si="4"/>
        <v>秋田県八峰町</v>
      </c>
    </row>
    <row r="312" spans="1:6" x14ac:dyDescent="0.4">
      <c r="A312" s="34" t="s">
        <v>2948</v>
      </c>
      <c r="B312" s="34" t="s">
        <v>385</v>
      </c>
      <c r="C312" s="34" t="s">
        <v>518</v>
      </c>
      <c r="D312" s="34" t="s">
        <v>2912</v>
      </c>
      <c r="E312" s="34" t="s">
        <v>2949</v>
      </c>
      <c r="F312" s="38" t="str">
        <f t="shared" si="4"/>
        <v>秋田県五城目町</v>
      </c>
    </row>
    <row r="313" spans="1:6" x14ac:dyDescent="0.4">
      <c r="A313" s="34" t="s">
        <v>2950</v>
      </c>
      <c r="B313" s="34" t="s">
        <v>385</v>
      </c>
      <c r="C313" s="34" t="s">
        <v>521</v>
      </c>
      <c r="D313" s="34" t="s">
        <v>2912</v>
      </c>
      <c r="E313" s="34" t="s">
        <v>2951</v>
      </c>
      <c r="F313" s="38" t="str">
        <f t="shared" si="4"/>
        <v>秋田県八郎潟町</v>
      </c>
    </row>
    <row r="314" spans="1:6" x14ac:dyDescent="0.4">
      <c r="A314" s="34" t="s">
        <v>2952</v>
      </c>
      <c r="B314" s="34" t="s">
        <v>385</v>
      </c>
      <c r="C314" s="34" t="s">
        <v>386</v>
      </c>
      <c r="D314" s="34" t="s">
        <v>2912</v>
      </c>
      <c r="E314" s="34" t="s">
        <v>2953</v>
      </c>
      <c r="F314" s="38" t="str">
        <f t="shared" si="4"/>
        <v>秋田県井川町</v>
      </c>
    </row>
    <row r="315" spans="1:6" x14ac:dyDescent="0.4">
      <c r="A315" s="34" t="s">
        <v>2954</v>
      </c>
      <c r="B315" s="34" t="s">
        <v>385</v>
      </c>
      <c r="C315" s="34" t="s">
        <v>523</v>
      </c>
      <c r="D315" s="34" t="s">
        <v>2912</v>
      </c>
      <c r="E315" s="34" t="s">
        <v>2955</v>
      </c>
      <c r="F315" s="38" t="str">
        <f t="shared" si="4"/>
        <v>秋田県大潟村</v>
      </c>
    </row>
    <row r="316" spans="1:6" x14ac:dyDescent="0.4">
      <c r="A316" s="34" t="s">
        <v>2956</v>
      </c>
      <c r="B316" s="34" t="s">
        <v>385</v>
      </c>
      <c r="C316" s="34" t="s">
        <v>526</v>
      </c>
      <c r="D316" s="34" t="s">
        <v>2912</v>
      </c>
      <c r="E316" s="34" t="s">
        <v>2957</v>
      </c>
      <c r="F316" s="38" t="str">
        <f t="shared" si="4"/>
        <v>秋田県美郷町</v>
      </c>
    </row>
    <row r="317" spans="1:6" x14ac:dyDescent="0.4">
      <c r="A317" s="34" t="s">
        <v>2958</v>
      </c>
      <c r="B317" s="34" t="s">
        <v>385</v>
      </c>
      <c r="C317" s="34" t="s">
        <v>388</v>
      </c>
      <c r="D317" s="34" t="s">
        <v>2912</v>
      </c>
      <c r="E317" s="34" t="s">
        <v>2959</v>
      </c>
      <c r="F317" s="38" t="str">
        <f t="shared" si="4"/>
        <v>秋田県羽後町</v>
      </c>
    </row>
    <row r="318" spans="1:6" x14ac:dyDescent="0.4">
      <c r="A318" s="34" t="s">
        <v>2960</v>
      </c>
      <c r="B318" s="34" t="s">
        <v>385</v>
      </c>
      <c r="C318" s="34" t="s">
        <v>528</v>
      </c>
      <c r="D318" s="34" t="s">
        <v>2912</v>
      </c>
      <c r="E318" s="34" t="s">
        <v>2961</v>
      </c>
      <c r="F318" s="38" t="str">
        <f t="shared" si="4"/>
        <v>秋田県東成瀬村</v>
      </c>
    </row>
    <row r="319" spans="1:6" x14ac:dyDescent="0.4">
      <c r="A319" s="31" t="s">
        <v>2962</v>
      </c>
      <c r="B319" s="31" t="s">
        <v>2963</v>
      </c>
      <c r="C319" s="32"/>
      <c r="D319" s="33" t="s">
        <v>2964</v>
      </c>
      <c r="E319" s="32"/>
      <c r="F319" s="38" t="str">
        <f t="shared" si="4"/>
        <v>山形県</v>
      </c>
    </row>
    <row r="320" spans="1:6" x14ac:dyDescent="0.4">
      <c r="A320" s="34" t="s">
        <v>2965</v>
      </c>
      <c r="B320" s="34" t="s">
        <v>390</v>
      </c>
      <c r="C320" s="34" t="s">
        <v>1006</v>
      </c>
      <c r="D320" s="34" t="s">
        <v>2966</v>
      </c>
      <c r="E320" s="34" t="s">
        <v>2967</v>
      </c>
      <c r="F320" s="38" t="str">
        <f t="shared" si="4"/>
        <v>山形県山形市</v>
      </c>
    </row>
    <row r="321" spans="1:6" x14ac:dyDescent="0.4">
      <c r="A321" s="34" t="s">
        <v>2968</v>
      </c>
      <c r="B321" s="34" t="s">
        <v>390</v>
      </c>
      <c r="C321" s="34" t="s">
        <v>1008</v>
      </c>
      <c r="D321" s="34" t="s">
        <v>2966</v>
      </c>
      <c r="E321" s="34" t="s">
        <v>2969</v>
      </c>
      <c r="F321" s="38" t="str">
        <f t="shared" si="4"/>
        <v>山形県米沢市</v>
      </c>
    </row>
    <row r="322" spans="1:6" x14ac:dyDescent="0.4">
      <c r="A322" s="34" t="s">
        <v>2970</v>
      </c>
      <c r="B322" s="34" t="s">
        <v>390</v>
      </c>
      <c r="C322" s="34" t="s">
        <v>1011</v>
      </c>
      <c r="D322" s="34" t="s">
        <v>2966</v>
      </c>
      <c r="E322" s="34" t="s">
        <v>2971</v>
      </c>
      <c r="F322" s="38" t="str">
        <f t="shared" si="4"/>
        <v>山形県鶴岡市</v>
      </c>
    </row>
    <row r="323" spans="1:6" x14ac:dyDescent="0.4">
      <c r="A323" s="34" t="s">
        <v>2972</v>
      </c>
      <c r="B323" s="34" t="s">
        <v>390</v>
      </c>
      <c r="C323" s="34" t="s">
        <v>1014</v>
      </c>
      <c r="D323" s="34" t="s">
        <v>2966</v>
      </c>
      <c r="E323" s="34" t="s">
        <v>2973</v>
      </c>
      <c r="F323" s="38" t="str">
        <f t="shared" ref="F323:F386" si="5">B323&amp;C323</f>
        <v>山形県酒田市</v>
      </c>
    </row>
    <row r="324" spans="1:6" x14ac:dyDescent="0.4">
      <c r="A324" s="34" t="s">
        <v>2974</v>
      </c>
      <c r="B324" s="34" t="s">
        <v>390</v>
      </c>
      <c r="C324" s="34" t="s">
        <v>1017</v>
      </c>
      <c r="D324" s="34" t="s">
        <v>2966</v>
      </c>
      <c r="E324" s="34" t="s">
        <v>2975</v>
      </c>
      <c r="F324" s="38" t="str">
        <f t="shared" si="5"/>
        <v>山形県新庄市</v>
      </c>
    </row>
    <row r="325" spans="1:6" x14ac:dyDescent="0.4">
      <c r="A325" s="34" t="s">
        <v>2976</v>
      </c>
      <c r="B325" s="34" t="s">
        <v>390</v>
      </c>
      <c r="C325" s="34" t="s">
        <v>1020</v>
      </c>
      <c r="D325" s="34" t="s">
        <v>2966</v>
      </c>
      <c r="E325" s="34" t="s">
        <v>2977</v>
      </c>
      <c r="F325" s="38" t="str">
        <f t="shared" si="5"/>
        <v>山形県寒河江市</v>
      </c>
    </row>
    <row r="326" spans="1:6" x14ac:dyDescent="0.4">
      <c r="A326" s="34" t="s">
        <v>2978</v>
      </c>
      <c r="B326" s="34" t="s">
        <v>390</v>
      </c>
      <c r="C326" s="34" t="s">
        <v>1022</v>
      </c>
      <c r="D326" s="34" t="s">
        <v>2966</v>
      </c>
      <c r="E326" s="34" t="s">
        <v>2979</v>
      </c>
      <c r="F326" s="38" t="str">
        <f t="shared" si="5"/>
        <v>山形県上山市</v>
      </c>
    </row>
    <row r="327" spans="1:6" x14ac:dyDescent="0.4">
      <c r="A327" s="34" t="s">
        <v>2980</v>
      </c>
      <c r="B327" s="34" t="s">
        <v>390</v>
      </c>
      <c r="C327" s="34" t="s">
        <v>1025</v>
      </c>
      <c r="D327" s="34" t="s">
        <v>2966</v>
      </c>
      <c r="E327" s="34" t="s">
        <v>2981</v>
      </c>
      <c r="F327" s="38" t="str">
        <f t="shared" si="5"/>
        <v>山形県村山市</v>
      </c>
    </row>
    <row r="328" spans="1:6" x14ac:dyDescent="0.4">
      <c r="A328" s="34" t="s">
        <v>2982</v>
      </c>
      <c r="B328" s="34" t="s">
        <v>390</v>
      </c>
      <c r="C328" s="34" t="s">
        <v>1028</v>
      </c>
      <c r="D328" s="34" t="s">
        <v>2966</v>
      </c>
      <c r="E328" s="34" t="s">
        <v>2983</v>
      </c>
      <c r="F328" s="38" t="str">
        <f t="shared" si="5"/>
        <v>山形県長井市</v>
      </c>
    </row>
    <row r="329" spans="1:6" x14ac:dyDescent="0.4">
      <c r="A329" s="34" t="s">
        <v>2984</v>
      </c>
      <c r="B329" s="34" t="s">
        <v>390</v>
      </c>
      <c r="C329" s="34" t="s">
        <v>1031</v>
      </c>
      <c r="D329" s="34" t="s">
        <v>2966</v>
      </c>
      <c r="E329" s="34" t="s">
        <v>2985</v>
      </c>
      <c r="F329" s="38" t="str">
        <f t="shared" si="5"/>
        <v>山形県天童市</v>
      </c>
    </row>
    <row r="330" spans="1:6" x14ac:dyDescent="0.4">
      <c r="A330" s="34" t="s">
        <v>2986</v>
      </c>
      <c r="B330" s="34" t="s">
        <v>390</v>
      </c>
      <c r="C330" s="34" t="s">
        <v>1034</v>
      </c>
      <c r="D330" s="34" t="s">
        <v>2966</v>
      </c>
      <c r="E330" s="34" t="s">
        <v>2987</v>
      </c>
      <c r="F330" s="38" t="str">
        <f t="shared" si="5"/>
        <v>山形県東根市</v>
      </c>
    </row>
    <row r="331" spans="1:6" x14ac:dyDescent="0.4">
      <c r="A331" s="34" t="s">
        <v>2988</v>
      </c>
      <c r="B331" s="34" t="s">
        <v>390</v>
      </c>
      <c r="C331" s="34" t="s">
        <v>1037</v>
      </c>
      <c r="D331" s="34" t="s">
        <v>2966</v>
      </c>
      <c r="E331" s="34" t="s">
        <v>2989</v>
      </c>
      <c r="F331" s="38" t="str">
        <f t="shared" si="5"/>
        <v>山形県尾花沢市</v>
      </c>
    </row>
    <row r="332" spans="1:6" x14ac:dyDescent="0.4">
      <c r="A332" s="34" t="s">
        <v>2990</v>
      </c>
      <c r="B332" s="34" t="s">
        <v>390</v>
      </c>
      <c r="C332" s="34" t="s">
        <v>1040</v>
      </c>
      <c r="D332" s="34" t="s">
        <v>2966</v>
      </c>
      <c r="E332" s="34" t="s">
        <v>2991</v>
      </c>
      <c r="F332" s="38" t="str">
        <f t="shared" si="5"/>
        <v>山形県南陽市</v>
      </c>
    </row>
    <row r="333" spans="1:6" x14ac:dyDescent="0.4">
      <c r="A333" s="34" t="s">
        <v>2992</v>
      </c>
      <c r="B333" s="34" t="s">
        <v>390</v>
      </c>
      <c r="C333" s="34" t="s">
        <v>530</v>
      </c>
      <c r="D333" s="34" t="s">
        <v>2966</v>
      </c>
      <c r="E333" s="34" t="s">
        <v>2993</v>
      </c>
      <c r="F333" s="38" t="str">
        <f t="shared" si="5"/>
        <v>山形県山辺町</v>
      </c>
    </row>
    <row r="334" spans="1:6" x14ac:dyDescent="0.4">
      <c r="A334" s="34" t="s">
        <v>2994</v>
      </c>
      <c r="B334" s="34" t="s">
        <v>390</v>
      </c>
      <c r="C334" s="34" t="s">
        <v>532</v>
      </c>
      <c r="D334" s="34" t="s">
        <v>2966</v>
      </c>
      <c r="E334" s="34" t="s">
        <v>2995</v>
      </c>
      <c r="F334" s="38" t="str">
        <f t="shared" si="5"/>
        <v>山形県中山町</v>
      </c>
    </row>
    <row r="335" spans="1:6" x14ac:dyDescent="0.4">
      <c r="A335" s="34" t="s">
        <v>2996</v>
      </c>
      <c r="B335" s="34" t="s">
        <v>390</v>
      </c>
      <c r="C335" s="34" t="s">
        <v>534</v>
      </c>
      <c r="D335" s="34" t="s">
        <v>2966</v>
      </c>
      <c r="E335" s="34" t="s">
        <v>2997</v>
      </c>
      <c r="F335" s="38" t="str">
        <f t="shared" si="5"/>
        <v>山形県河北町</v>
      </c>
    </row>
    <row r="336" spans="1:6" x14ac:dyDescent="0.4">
      <c r="A336" s="34" t="s">
        <v>2998</v>
      </c>
      <c r="B336" s="34" t="s">
        <v>390</v>
      </c>
      <c r="C336" s="34" t="s">
        <v>391</v>
      </c>
      <c r="D336" s="34" t="s">
        <v>2966</v>
      </c>
      <c r="E336" s="34" t="s">
        <v>2999</v>
      </c>
      <c r="F336" s="38" t="str">
        <f t="shared" si="5"/>
        <v>山形県西川町</v>
      </c>
    </row>
    <row r="337" spans="1:6" x14ac:dyDescent="0.4">
      <c r="A337" s="34" t="s">
        <v>3000</v>
      </c>
      <c r="B337" s="34" t="s">
        <v>390</v>
      </c>
      <c r="C337" s="34" t="s">
        <v>537</v>
      </c>
      <c r="D337" s="34" t="s">
        <v>2966</v>
      </c>
      <c r="E337" s="34" t="s">
        <v>3001</v>
      </c>
      <c r="F337" s="38" t="str">
        <f t="shared" si="5"/>
        <v>山形県朝日町</v>
      </c>
    </row>
    <row r="338" spans="1:6" x14ac:dyDescent="0.4">
      <c r="A338" s="34" t="s">
        <v>3002</v>
      </c>
      <c r="B338" s="34" t="s">
        <v>390</v>
      </c>
      <c r="C338" s="34" t="s">
        <v>541</v>
      </c>
      <c r="D338" s="34" t="s">
        <v>2966</v>
      </c>
      <c r="E338" s="34" t="s">
        <v>3003</v>
      </c>
      <c r="F338" s="38" t="str">
        <f t="shared" si="5"/>
        <v>山形県大江町</v>
      </c>
    </row>
    <row r="339" spans="1:6" x14ac:dyDescent="0.4">
      <c r="A339" s="34" t="s">
        <v>3004</v>
      </c>
      <c r="B339" s="34" t="s">
        <v>390</v>
      </c>
      <c r="C339" s="34" t="s">
        <v>393</v>
      </c>
      <c r="D339" s="34" t="s">
        <v>2966</v>
      </c>
      <c r="E339" s="34" t="s">
        <v>3005</v>
      </c>
      <c r="F339" s="38" t="str">
        <f t="shared" si="5"/>
        <v>山形県大石田町</v>
      </c>
    </row>
    <row r="340" spans="1:6" x14ac:dyDescent="0.4">
      <c r="A340" s="34" t="s">
        <v>3006</v>
      </c>
      <c r="B340" s="34" t="s">
        <v>390</v>
      </c>
      <c r="C340" s="34" t="s">
        <v>396</v>
      </c>
      <c r="D340" s="34" t="s">
        <v>2966</v>
      </c>
      <c r="E340" s="34" t="s">
        <v>3007</v>
      </c>
      <c r="F340" s="38" t="str">
        <f t="shared" si="5"/>
        <v>山形県金山町</v>
      </c>
    </row>
    <row r="341" spans="1:6" x14ac:dyDescent="0.4">
      <c r="A341" s="34" t="s">
        <v>3008</v>
      </c>
      <c r="B341" s="34" t="s">
        <v>390</v>
      </c>
      <c r="C341" s="34" t="s">
        <v>399</v>
      </c>
      <c r="D341" s="34" t="s">
        <v>2966</v>
      </c>
      <c r="E341" s="34" t="s">
        <v>3009</v>
      </c>
      <c r="F341" s="38" t="str">
        <f t="shared" si="5"/>
        <v>山形県最上町</v>
      </c>
    </row>
    <row r="342" spans="1:6" x14ac:dyDescent="0.4">
      <c r="A342" s="34" t="s">
        <v>3010</v>
      </c>
      <c r="B342" s="34" t="s">
        <v>390</v>
      </c>
      <c r="C342" s="34" t="s">
        <v>401</v>
      </c>
      <c r="D342" s="34" t="s">
        <v>2966</v>
      </c>
      <c r="E342" s="34" t="s">
        <v>3011</v>
      </c>
      <c r="F342" s="38" t="str">
        <f t="shared" si="5"/>
        <v>山形県舟形町</v>
      </c>
    </row>
    <row r="343" spans="1:6" x14ac:dyDescent="0.4">
      <c r="A343" s="34" t="s">
        <v>3012</v>
      </c>
      <c r="B343" s="34" t="s">
        <v>390</v>
      </c>
      <c r="C343" s="34" t="s">
        <v>403</v>
      </c>
      <c r="D343" s="34" t="s">
        <v>2966</v>
      </c>
      <c r="E343" s="34" t="s">
        <v>3013</v>
      </c>
      <c r="F343" s="38" t="str">
        <f t="shared" si="5"/>
        <v>山形県真室川町</v>
      </c>
    </row>
    <row r="344" spans="1:6" x14ac:dyDescent="0.4">
      <c r="A344" s="34" t="s">
        <v>3014</v>
      </c>
      <c r="B344" s="34" t="s">
        <v>390</v>
      </c>
      <c r="C344" s="34" t="s">
        <v>405</v>
      </c>
      <c r="D344" s="34" t="s">
        <v>2966</v>
      </c>
      <c r="E344" s="34" t="s">
        <v>3015</v>
      </c>
      <c r="F344" s="38" t="str">
        <f t="shared" si="5"/>
        <v>山形県大蔵村</v>
      </c>
    </row>
    <row r="345" spans="1:6" x14ac:dyDescent="0.4">
      <c r="A345" s="34" t="s">
        <v>3016</v>
      </c>
      <c r="B345" s="34" t="s">
        <v>390</v>
      </c>
      <c r="C345" s="34" t="s">
        <v>543</v>
      </c>
      <c r="D345" s="34" t="s">
        <v>2966</v>
      </c>
      <c r="E345" s="34" t="s">
        <v>3017</v>
      </c>
      <c r="F345" s="38" t="str">
        <f t="shared" si="5"/>
        <v>山形県鮭川村</v>
      </c>
    </row>
    <row r="346" spans="1:6" x14ac:dyDescent="0.4">
      <c r="A346" s="34" t="s">
        <v>3018</v>
      </c>
      <c r="B346" s="34" t="s">
        <v>390</v>
      </c>
      <c r="C346" s="34" t="s">
        <v>545</v>
      </c>
      <c r="D346" s="34" t="s">
        <v>2966</v>
      </c>
      <c r="E346" s="34" t="s">
        <v>3019</v>
      </c>
      <c r="F346" s="38" t="str">
        <f t="shared" si="5"/>
        <v>山形県戸沢村</v>
      </c>
    </row>
    <row r="347" spans="1:6" x14ac:dyDescent="0.4">
      <c r="A347" s="34" t="s">
        <v>3020</v>
      </c>
      <c r="B347" s="34" t="s">
        <v>390</v>
      </c>
      <c r="C347" s="34" t="s">
        <v>1073</v>
      </c>
      <c r="D347" s="34" t="s">
        <v>2966</v>
      </c>
      <c r="E347" s="34" t="s">
        <v>3021</v>
      </c>
      <c r="F347" s="38" t="str">
        <f t="shared" si="5"/>
        <v>山形県高畠町</v>
      </c>
    </row>
    <row r="348" spans="1:6" x14ac:dyDescent="0.4">
      <c r="A348" s="34" t="s">
        <v>3022</v>
      </c>
      <c r="B348" s="34" t="s">
        <v>390</v>
      </c>
      <c r="C348" s="34" t="s">
        <v>547</v>
      </c>
      <c r="D348" s="34" t="s">
        <v>2966</v>
      </c>
      <c r="E348" s="34" t="s">
        <v>3023</v>
      </c>
      <c r="F348" s="38" t="str">
        <f t="shared" si="5"/>
        <v>山形県川西町</v>
      </c>
    </row>
    <row r="349" spans="1:6" x14ac:dyDescent="0.4">
      <c r="A349" s="34" t="s">
        <v>3024</v>
      </c>
      <c r="B349" s="34" t="s">
        <v>390</v>
      </c>
      <c r="C349" s="34" t="s">
        <v>549</v>
      </c>
      <c r="D349" s="34" t="s">
        <v>2966</v>
      </c>
      <c r="E349" s="34" t="s">
        <v>3025</v>
      </c>
      <c r="F349" s="38" t="str">
        <f t="shared" si="5"/>
        <v>山形県小国町</v>
      </c>
    </row>
    <row r="350" spans="1:6" x14ac:dyDescent="0.4">
      <c r="A350" s="34" t="s">
        <v>3026</v>
      </c>
      <c r="B350" s="34" t="s">
        <v>390</v>
      </c>
      <c r="C350" s="34" t="s">
        <v>407</v>
      </c>
      <c r="D350" s="34" t="s">
        <v>2966</v>
      </c>
      <c r="E350" s="34" t="s">
        <v>3027</v>
      </c>
      <c r="F350" s="38" t="str">
        <f t="shared" si="5"/>
        <v>山形県白鷹町</v>
      </c>
    </row>
    <row r="351" spans="1:6" x14ac:dyDescent="0.4">
      <c r="A351" s="34" t="s">
        <v>3028</v>
      </c>
      <c r="B351" s="34" t="s">
        <v>390</v>
      </c>
      <c r="C351" s="34" t="s">
        <v>409</v>
      </c>
      <c r="D351" s="34" t="s">
        <v>2966</v>
      </c>
      <c r="E351" s="34" t="s">
        <v>3029</v>
      </c>
      <c r="F351" s="38" t="str">
        <f t="shared" si="5"/>
        <v>山形県飯豊町</v>
      </c>
    </row>
    <row r="352" spans="1:6" x14ac:dyDescent="0.4">
      <c r="A352" s="34" t="s">
        <v>3030</v>
      </c>
      <c r="B352" s="34" t="s">
        <v>390</v>
      </c>
      <c r="C352" s="34" t="s">
        <v>1084</v>
      </c>
      <c r="D352" s="34" t="s">
        <v>2966</v>
      </c>
      <c r="E352" s="34" t="s">
        <v>3031</v>
      </c>
      <c r="F352" s="38" t="str">
        <f t="shared" si="5"/>
        <v>山形県三川町</v>
      </c>
    </row>
    <row r="353" spans="1:6" x14ac:dyDescent="0.4">
      <c r="A353" s="34" t="s">
        <v>3032</v>
      </c>
      <c r="B353" s="34" t="s">
        <v>390</v>
      </c>
      <c r="C353" s="34" t="s">
        <v>1087</v>
      </c>
      <c r="D353" s="34" t="s">
        <v>2966</v>
      </c>
      <c r="E353" s="34" t="s">
        <v>3033</v>
      </c>
      <c r="F353" s="38" t="str">
        <f t="shared" si="5"/>
        <v>山形県庄内町</v>
      </c>
    </row>
    <row r="354" spans="1:6" x14ac:dyDescent="0.4">
      <c r="A354" s="34" t="s">
        <v>3034</v>
      </c>
      <c r="B354" s="34" t="s">
        <v>390</v>
      </c>
      <c r="C354" s="34" t="s">
        <v>411</v>
      </c>
      <c r="D354" s="34" t="s">
        <v>2966</v>
      </c>
      <c r="E354" s="34" t="s">
        <v>3035</v>
      </c>
      <c r="F354" s="38" t="str">
        <f t="shared" si="5"/>
        <v>山形県遊佐町</v>
      </c>
    </row>
    <row r="355" spans="1:6" x14ac:dyDescent="0.4">
      <c r="A355" s="31" t="s">
        <v>3036</v>
      </c>
      <c r="B355" s="31" t="s">
        <v>3037</v>
      </c>
      <c r="C355" s="32"/>
      <c r="D355" s="33" t="s">
        <v>3038</v>
      </c>
      <c r="E355" s="32"/>
      <c r="F355" s="38" t="str">
        <f t="shared" si="5"/>
        <v>福島県</v>
      </c>
    </row>
    <row r="356" spans="1:6" x14ac:dyDescent="0.4">
      <c r="A356" s="34" t="s">
        <v>3039</v>
      </c>
      <c r="B356" s="34" t="s">
        <v>414</v>
      </c>
      <c r="C356" s="34" t="s">
        <v>1092</v>
      </c>
      <c r="D356" s="34" t="s">
        <v>3040</v>
      </c>
      <c r="E356" s="34" t="s">
        <v>3041</v>
      </c>
      <c r="F356" s="38" t="str">
        <f t="shared" si="5"/>
        <v>福島県福島市</v>
      </c>
    </row>
    <row r="357" spans="1:6" x14ac:dyDescent="0.4">
      <c r="A357" s="34" t="s">
        <v>3042</v>
      </c>
      <c r="B357" s="34" t="s">
        <v>414</v>
      </c>
      <c r="C357" s="34" t="s">
        <v>1095</v>
      </c>
      <c r="D357" s="34" t="s">
        <v>3040</v>
      </c>
      <c r="E357" s="34" t="s">
        <v>3043</v>
      </c>
      <c r="F357" s="38" t="str">
        <f t="shared" si="5"/>
        <v>福島県会津若松市</v>
      </c>
    </row>
    <row r="358" spans="1:6" x14ac:dyDescent="0.4">
      <c r="A358" s="34" t="s">
        <v>3044</v>
      </c>
      <c r="B358" s="34" t="s">
        <v>414</v>
      </c>
      <c r="C358" s="34" t="s">
        <v>1098</v>
      </c>
      <c r="D358" s="34" t="s">
        <v>3040</v>
      </c>
      <c r="E358" s="34" t="s">
        <v>3045</v>
      </c>
      <c r="F358" s="38" t="str">
        <f t="shared" si="5"/>
        <v>福島県郡山市</v>
      </c>
    </row>
    <row r="359" spans="1:6" x14ac:dyDescent="0.4">
      <c r="A359" s="34" t="s">
        <v>3046</v>
      </c>
      <c r="B359" s="34" t="s">
        <v>414</v>
      </c>
      <c r="C359" s="34" t="s">
        <v>1101</v>
      </c>
      <c r="D359" s="34" t="s">
        <v>3040</v>
      </c>
      <c r="E359" s="34" t="s">
        <v>3047</v>
      </c>
      <c r="F359" s="38" t="str">
        <f t="shared" si="5"/>
        <v>福島県いわき市</v>
      </c>
    </row>
    <row r="360" spans="1:6" x14ac:dyDescent="0.4">
      <c r="A360" s="34" t="s">
        <v>3048</v>
      </c>
      <c r="B360" s="34" t="s">
        <v>414</v>
      </c>
      <c r="C360" s="34" t="s">
        <v>1104</v>
      </c>
      <c r="D360" s="34" t="s">
        <v>3040</v>
      </c>
      <c r="E360" s="34" t="s">
        <v>3049</v>
      </c>
      <c r="F360" s="38" t="str">
        <f t="shared" si="5"/>
        <v>福島県白河市</v>
      </c>
    </row>
    <row r="361" spans="1:6" x14ac:dyDescent="0.4">
      <c r="A361" s="34" t="s">
        <v>3050</v>
      </c>
      <c r="B361" s="34" t="s">
        <v>414</v>
      </c>
      <c r="C361" s="34" t="s">
        <v>1107</v>
      </c>
      <c r="D361" s="34" t="s">
        <v>3040</v>
      </c>
      <c r="E361" s="34" t="s">
        <v>3051</v>
      </c>
      <c r="F361" s="38" t="str">
        <f t="shared" si="5"/>
        <v>福島県須賀川市</v>
      </c>
    </row>
    <row r="362" spans="1:6" x14ac:dyDescent="0.4">
      <c r="A362" s="34" t="s">
        <v>3052</v>
      </c>
      <c r="B362" s="34" t="s">
        <v>414</v>
      </c>
      <c r="C362" s="34" t="s">
        <v>1111</v>
      </c>
      <c r="D362" s="34" t="s">
        <v>3040</v>
      </c>
      <c r="E362" s="34" t="s">
        <v>3053</v>
      </c>
      <c r="F362" s="38" t="str">
        <f t="shared" si="5"/>
        <v>福島県喜多方市</v>
      </c>
    </row>
    <row r="363" spans="1:6" x14ac:dyDescent="0.4">
      <c r="A363" s="34" t="s">
        <v>3054</v>
      </c>
      <c r="B363" s="34" t="s">
        <v>414</v>
      </c>
      <c r="C363" s="34" t="s">
        <v>1114</v>
      </c>
      <c r="D363" s="34" t="s">
        <v>3040</v>
      </c>
      <c r="E363" s="34" t="s">
        <v>3055</v>
      </c>
      <c r="F363" s="38" t="str">
        <f t="shared" si="5"/>
        <v>福島県相馬市</v>
      </c>
    </row>
    <row r="364" spans="1:6" x14ac:dyDescent="0.4">
      <c r="A364" s="34" t="s">
        <v>3056</v>
      </c>
      <c r="B364" s="34" t="s">
        <v>414</v>
      </c>
      <c r="C364" s="34" t="s">
        <v>1117</v>
      </c>
      <c r="D364" s="34" t="s">
        <v>3040</v>
      </c>
      <c r="E364" s="34" t="s">
        <v>3057</v>
      </c>
      <c r="F364" s="38" t="str">
        <f t="shared" si="5"/>
        <v>福島県二本松市</v>
      </c>
    </row>
    <row r="365" spans="1:6" x14ac:dyDescent="0.4">
      <c r="A365" s="34" t="s">
        <v>3058</v>
      </c>
      <c r="B365" s="34" t="s">
        <v>414</v>
      </c>
      <c r="C365" s="34" t="s">
        <v>1120</v>
      </c>
      <c r="D365" s="34" t="s">
        <v>3040</v>
      </c>
      <c r="E365" s="34" t="s">
        <v>3059</v>
      </c>
      <c r="F365" s="38" t="str">
        <f t="shared" si="5"/>
        <v>福島県田村市</v>
      </c>
    </row>
    <row r="366" spans="1:6" x14ac:dyDescent="0.4">
      <c r="A366" s="34" t="s">
        <v>3060</v>
      </c>
      <c r="B366" s="34" t="s">
        <v>414</v>
      </c>
      <c r="C366" s="34" t="s">
        <v>1122</v>
      </c>
      <c r="D366" s="34" t="s">
        <v>3040</v>
      </c>
      <c r="E366" s="34" t="s">
        <v>3061</v>
      </c>
      <c r="F366" s="38" t="str">
        <f t="shared" si="5"/>
        <v>福島県南相馬市</v>
      </c>
    </row>
    <row r="367" spans="1:6" x14ac:dyDescent="0.4">
      <c r="A367" s="34" t="s">
        <v>3062</v>
      </c>
      <c r="B367" s="34" t="s">
        <v>414</v>
      </c>
      <c r="C367" s="34" t="s">
        <v>319</v>
      </c>
      <c r="D367" s="34" t="s">
        <v>3040</v>
      </c>
      <c r="E367" s="34" t="s">
        <v>2382</v>
      </c>
      <c r="F367" s="38" t="str">
        <f t="shared" si="5"/>
        <v>福島県伊達市</v>
      </c>
    </row>
    <row r="368" spans="1:6" x14ac:dyDescent="0.4">
      <c r="A368" s="34" t="s">
        <v>3063</v>
      </c>
      <c r="B368" s="34" t="s">
        <v>414</v>
      </c>
      <c r="C368" s="34" t="s">
        <v>1125</v>
      </c>
      <c r="D368" s="34" t="s">
        <v>3040</v>
      </c>
      <c r="E368" s="34" t="s">
        <v>3064</v>
      </c>
      <c r="F368" s="38" t="str">
        <f t="shared" si="5"/>
        <v>福島県本宮市</v>
      </c>
    </row>
    <row r="369" spans="1:6" x14ac:dyDescent="0.4">
      <c r="A369" s="34" t="s">
        <v>3065</v>
      </c>
      <c r="B369" s="34" t="s">
        <v>414</v>
      </c>
      <c r="C369" s="34" t="s">
        <v>415</v>
      </c>
      <c r="D369" s="34" t="s">
        <v>3040</v>
      </c>
      <c r="E369" s="34" t="s">
        <v>3066</v>
      </c>
      <c r="F369" s="38" t="str">
        <f t="shared" si="5"/>
        <v>福島県桑折町</v>
      </c>
    </row>
    <row r="370" spans="1:6" x14ac:dyDescent="0.4">
      <c r="A370" s="34" t="s">
        <v>3067</v>
      </c>
      <c r="B370" s="34" t="s">
        <v>414</v>
      </c>
      <c r="C370" s="34" t="s">
        <v>551</v>
      </c>
      <c r="D370" s="34" t="s">
        <v>3040</v>
      </c>
      <c r="E370" s="34" t="s">
        <v>3068</v>
      </c>
      <c r="F370" s="38" t="str">
        <f t="shared" si="5"/>
        <v>福島県国見町</v>
      </c>
    </row>
    <row r="371" spans="1:6" x14ac:dyDescent="0.4">
      <c r="A371" s="34" t="s">
        <v>3069</v>
      </c>
      <c r="B371" s="34" t="s">
        <v>414</v>
      </c>
      <c r="C371" s="34" t="s">
        <v>417</v>
      </c>
      <c r="D371" s="34" t="s">
        <v>3040</v>
      </c>
      <c r="E371" s="34" t="s">
        <v>3070</v>
      </c>
      <c r="F371" s="38" t="str">
        <f t="shared" si="5"/>
        <v>福島県川俣町</v>
      </c>
    </row>
    <row r="372" spans="1:6" x14ac:dyDescent="0.4">
      <c r="A372" s="34" t="s">
        <v>3071</v>
      </c>
      <c r="B372" s="34" t="s">
        <v>414</v>
      </c>
      <c r="C372" s="34" t="s">
        <v>419</v>
      </c>
      <c r="D372" s="34" t="s">
        <v>3040</v>
      </c>
      <c r="E372" s="34" t="s">
        <v>3072</v>
      </c>
      <c r="F372" s="38" t="str">
        <f t="shared" si="5"/>
        <v>福島県大玉村</v>
      </c>
    </row>
    <row r="373" spans="1:6" x14ac:dyDescent="0.4">
      <c r="A373" s="34" t="s">
        <v>3073</v>
      </c>
      <c r="B373" s="34" t="s">
        <v>414</v>
      </c>
      <c r="C373" s="34" t="s">
        <v>554</v>
      </c>
      <c r="D373" s="34" t="s">
        <v>3040</v>
      </c>
      <c r="E373" s="34" t="s">
        <v>3074</v>
      </c>
      <c r="F373" s="38" t="str">
        <f t="shared" si="5"/>
        <v>福島県鏡石町</v>
      </c>
    </row>
    <row r="374" spans="1:6" x14ac:dyDescent="0.4">
      <c r="A374" s="34" t="s">
        <v>3075</v>
      </c>
      <c r="B374" s="34" t="s">
        <v>414</v>
      </c>
      <c r="C374" s="34" t="s">
        <v>421</v>
      </c>
      <c r="D374" s="34" t="s">
        <v>3040</v>
      </c>
      <c r="E374" s="34" t="s">
        <v>3076</v>
      </c>
      <c r="F374" s="38" t="str">
        <f t="shared" si="5"/>
        <v>福島県天栄村</v>
      </c>
    </row>
    <row r="375" spans="1:6" x14ac:dyDescent="0.4">
      <c r="A375" s="34" t="s">
        <v>3077</v>
      </c>
      <c r="B375" s="34" t="s">
        <v>414</v>
      </c>
      <c r="C375" s="34" t="s">
        <v>556</v>
      </c>
      <c r="D375" s="34" t="s">
        <v>3040</v>
      </c>
      <c r="E375" s="34" t="s">
        <v>3078</v>
      </c>
      <c r="F375" s="38" t="str">
        <f t="shared" si="5"/>
        <v>福島県下郷町</v>
      </c>
    </row>
    <row r="376" spans="1:6" x14ac:dyDescent="0.4">
      <c r="A376" s="34" t="s">
        <v>3079</v>
      </c>
      <c r="B376" s="34" t="s">
        <v>414</v>
      </c>
      <c r="C376" s="34" t="s">
        <v>558</v>
      </c>
      <c r="D376" s="34" t="s">
        <v>3040</v>
      </c>
      <c r="E376" s="34" t="s">
        <v>3080</v>
      </c>
      <c r="F376" s="38" t="str">
        <f t="shared" si="5"/>
        <v>福島県檜枝岐村</v>
      </c>
    </row>
    <row r="377" spans="1:6" x14ac:dyDescent="0.4">
      <c r="A377" s="34" t="s">
        <v>3081</v>
      </c>
      <c r="B377" s="34" t="s">
        <v>414</v>
      </c>
      <c r="C377" s="34" t="s">
        <v>423</v>
      </c>
      <c r="D377" s="34" t="s">
        <v>3040</v>
      </c>
      <c r="E377" s="34" t="s">
        <v>3082</v>
      </c>
      <c r="F377" s="38" t="str">
        <f t="shared" si="5"/>
        <v>福島県只見町</v>
      </c>
    </row>
    <row r="378" spans="1:6" x14ac:dyDescent="0.4">
      <c r="A378" s="34" t="s">
        <v>3083</v>
      </c>
      <c r="B378" s="34" t="s">
        <v>414</v>
      </c>
      <c r="C378" s="34" t="s">
        <v>1136</v>
      </c>
      <c r="D378" s="34" t="s">
        <v>3040</v>
      </c>
      <c r="E378" s="34" t="s">
        <v>3084</v>
      </c>
      <c r="F378" s="38" t="str">
        <f t="shared" si="5"/>
        <v>福島県南会津町</v>
      </c>
    </row>
    <row r="379" spans="1:6" x14ac:dyDescent="0.4">
      <c r="A379" s="34" t="s">
        <v>3085</v>
      </c>
      <c r="B379" s="34" t="s">
        <v>414</v>
      </c>
      <c r="C379" s="34" t="s">
        <v>560</v>
      </c>
      <c r="D379" s="34" t="s">
        <v>3040</v>
      </c>
      <c r="E379" s="34" t="s">
        <v>3086</v>
      </c>
      <c r="F379" s="38" t="str">
        <f t="shared" si="5"/>
        <v>福島県北塩原村</v>
      </c>
    </row>
    <row r="380" spans="1:6" x14ac:dyDescent="0.4">
      <c r="A380" s="34" t="s">
        <v>3087</v>
      </c>
      <c r="B380" s="34" t="s">
        <v>414</v>
      </c>
      <c r="C380" s="34" t="s">
        <v>425</v>
      </c>
      <c r="D380" s="34" t="s">
        <v>3040</v>
      </c>
      <c r="E380" s="34" t="s">
        <v>3088</v>
      </c>
      <c r="F380" s="38" t="str">
        <f t="shared" si="5"/>
        <v>福島県西会津町</v>
      </c>
    </row>
    <row r="381" spans="1:6" x14ac:dyDescent="0.4">
      <c r="A381" s="34" t="s">
        <v>3089</v>
      </c>
      <c r="B381" s="34" t="s">
        <v>414</v>
      </c>
      <c r="C381" s="34" t="s">
        <v>427</v>
      </c>
      <c r="D381" s="34" t="s">
        <v>3040</v>
      </c>
      <c r="E381" s="34" t="s">
        <v>3090</v>
      </c>
      <c r="F381" s="38" t="str">
        <f t="shared" si="5"/>
        <v>福島県磐梯町</v>
      </c>
    </row>
    <row r="382" spans="1:6" x14ac:dyDescent="0.4">
      <c r="A382" s="34" t="s">
        <v>3091</v>
      </c>
      <c r="B382" s="34" t="s">
        <v>414</v>
      </c>
      <c r="C382" s="34" t="s">
        <v>430</v>
      </c>
      <c r="D382" s="34" t="s">
        <v>3040</v>
      </c>
      <c r="E382" s="34" t="s">
        <v>3092</v>
      </c>
      <c r="F382" s="38" t="str">
        <f t="shared" si="5"/>
        <v>福島県猪苗代町</v>
      </c>
    </row>
    <row r="383" spans="1:6" x14ac:dyDescent="0.4">
      <c r="A383" s="34" t="s">
        <v>3093</v>
      </c>
      <c r="B383" s="34" t="s">
        <v>414</v>
      </c>
      <c r="C383" s="34" t="s">
        <v>1142</v>
      </c>
      <c r="D383" s="34" t="s">
        <v>3040</v>
      </c>
      <c r="E383" s="34" t="s">
        <v>3094</v>
      </c>
      <c r="F383" s="38" t="str">
        <f t="shared" si="5"/>
        <v>福島県会津坂下町</v>
      </c>
    </row>
    <row r="384" spans="1:6" x14ac:dyDescent="0.4">
      <c r="A384" s="34" t="s">
        <v>3095</v>
      </c>
      <c r="B384" s="34" t="s">
        <v>414</v>
      </c>
      <c r="C384" s="34" t="s">
        <v>563</v>
      </c>
      <c r="D384" s="34" t="s">
        <v>3040</v>
      </c>
      <c r="E384" s="34" t="s">
        <v>3096</v>
      </c>
      <c r="F384" s="38" t="str">
        <f t="shared" si="5"/>
        <v>福島県湯川村</v>
      </c>
    </row>
    <row r="385" spans="1:6" x14ac:dyDescent="0.4">
      <c r="A385" s="34" t="s">
        <v>3097</v>
      </c>
      <c r="B385" s="34" t="s">
        <v>414</v>
      </c>
      <c r="C385" s="34" t="s">
        <v>565</v>
      </c>
      <c r="D385" s="34" t="s">
        <v>3040</v>
      </c>
      <c r="E385" s="34" t="s">
        <v>3098</v>
      </c>
      <c r="F385" s="38" t="str">
        <f t="shared" si="5"/>
        <v>福島県柳津町</v>
      </c>
    </row>
    <row r="386" spans="1:6" x14ac:dyDescent="0.4">
      <c r="A386" s="34" t="s">
        <v>3099</v>
      </c>
      <c r="B386" s="34" t="s">
        <v>414</v>
      </c>
      <c r="C386" s="34" t="s">
        <v>432</v>
      </c>
      <c r="D386" s="34" t="s">
        <v>3040</v>
      </c>
      <c r="E386" s="34" t="s">
        <v>3100</v>
      </c>
      <c r="F386" s="38" t="str">
        <f t="shared" si="5"/>
        <v>福島県三島町</v>
      </c>
    </row>
    <row r="387" spans="1:6" x14ac:dyDescent="0.4">
      <c r="A387" s="34" t="s">
        <v>3101</v>
      </c>
      <c r="B387" s="34" t="s">
        <v>414</v>
      </c>
      <c r="C387" s="34" t="s">
        <v>396</v>
      </c>
      <c r="D387" s="34" t="s">
        <v>3040</v>
      </c>
      <c r="E387" s="34" t="s">
        <v>3007</v>
      </c>
      <c r="F387" s="38" t="str">
        <f t="shared" ref="F387:F450" si="6">B387&amp;C387</f>
        <v>福島県金山町</v>
      </c>
    </row>
    <row r="388" spans="1:6" x14ac:dyDescent="0.4">
      <c r="A388" s="34" t="s">
        <v>3102</v>
      </c>
      <c r="B388" s="34" t="s">
        <v>414</v>
      </c>
      <c r="C388" s="34" t="s">
        <v>435</v>
      </c>
      <c r="D388" s="34" t="s">
        <v>3040</v>
      </c>
      <c r="E388" s="34" t="s">
        <v>3103</v>
      </c>
      <c r="F388" s="38" t="str">
        <f t="shared" si="6"/>
        <v>福島県昭和村</v>
      </c>
    </row>
    <row r="389" spans="1:6" x14ac:dyDescent="0.4">
      <c r="A389" s="34" t="s">
        <v>3104</v>
      </c>
      <c r="B389" s="34" t="s">
        <v>414</v>
      </c>
      <c r="C389" s="34" t="s">
        <v>437</v>
      </c>
      <c r="D389" s="34" t="s">
        <v>3040</v>
      </c>
      <c r="E389" s="34" t="s">
        <v>3105</v>
      </c>
      <c r="F389" s="38" t="str">
        <f t="shared" si="6"/>
        <v>福島県会津美里町</v>
      </c>
    </row>
    <row r="390" spans="1:6" x14ac:dyDescent="0.4">
      <c r="A390" s="34" t="s">
        <v>3106</v>
      </c>
      <c r="B390" s="34" t="s">
        <v>414</v>
      </c>
      <c r="C390" s="34" t="s">
        <v>566</v>
      </c>
      <c r="D390" s="34" t="s">
        <v>3040</v>
      </c>
      <c r="E390" s="34" t="s">
        <v>3107</v>
      </c>
      <c r="F390" s="38" t="str">
        <f t="shared" si="6"/>
        <v>福島県西郷村</v>
      </c>
    </row>
    <row r="391" spans="1:6" x14ac:dyDescent="0.4">
      <c r="A391" s="34" t="s">
        <v>3108</v>
      </c>
      <c r="B391" s="34" t="s">
        <v>414</v>
      </c>
      <c r="C391" s="34" t="s">
        <v>439</v>
      </c>
      <c r="D391" s="34" t="s">
        <v>3040</v>
      </c>
      <c r="E391" s="34" t="s">
        <v>3109</v>
      </c>
      <c r="F391" s="38" t="str">
        <f t="shared" si="6"/>
        <v>福島県泉崎村</v>
      </c>
    </row>
    <row r="392" spans="1:6" x14ac:dyDescent="0.4">
      <c r="A392" s="34" t="s">
        <v>3110</v>
      </c>
      <c r="B392" s="34" t="s">
        <v>414</v>
      </c>
      <c r="C392" s="34" t="s">
        <v>441</v>
      </c>
      <c r="D392" s="34" t="s">
        <v>3040</v>
      </c>
      <c r="E392" s="34" t="s">
        <v>3111</v>
      </c>
      <c r="F392" s="38" t="str">
        <f t="shared" si="6"/>
        <v>福島県中島村</v>
      </c>
    </row>
    <row r="393" spans="1:6" x14ac:dyDescent="0.4">
      <c r="A393" s="34" t="s">
        <v>3112</v>
      </c>
      <c r="B393" s="34" t="s">
        <v>414</v>
      </c>
      <c r="C393" s="34" t="s">
        <v>1153</v>
      </c>
      <c r="D393" s="34" t="s">
        <v>3040</v>
      </c>
      <c r="E393" s="34" t="s">
        <v>3113</v>
      </c>
      <c r="F393" s="38" t="str">
        <f t="shared" si="6"/>
        <v>福島県矢吹町</v>
      </c>
    </row>
    <row r="394" spans="1:6" x14ac:dyDescent="0.4">
      <c r="A394" s="34" t="s">
        <v>3114</v>
      </c>
      <c r="B394" s="34" t="s">
        <v>414</v>
      </c>
      <c r="C394" s="34" t="s">
        <v>1155</v>
      </c>
      <c r="D394" s="34" t="s">
        <v>3040</v>
      </c>
      <c r="E394" s="34" t="s">
        <v>3115</v>
      </c>
      <c r="F394" s="38" t="str">
        <f t="shared" si="6"/>
        <v>福島県棚倉町</v>
      </c>
    </row>
    <row r="395" spans="1:6" x14ac:dyDescent="0.4">
      <c r="A395" s="34" t="s">
        <v>3116</v>
      </c>
      <c r="B395" s="34" t="s">
        <v>414</v>
      </c>
      <c r="C395" s="34" t="s">
        <v>569</v>
      </c>
      <c r="D395" s="34" t="s">
        <v>3040</v>
      </c>
      <c r="E395" s="34" t="s">
        <v>3117</v>
      </c>
      <c r="F395" s="38" t="str">
        <f t="shared" si="6"/>
        <v>福島県矢祭町</v>
      </c>
    </row>
    <row r="396" spans="1:6" x14ac:dyDescent="0.4">
      <c r="A396" s="34" t="s">
        <v>3118</v>
      </c>
      <c r="B396" s="34" t="s">
        <v>414</v>
      </c>
      <c r="C396" s="34" t="s">
        <v>573</v>
      </c>
      <c r="D396" s="34" t="s">
        <v>3040</v>
      </c>
      <c r="E396" s="34" t="s">
        <v>3119</v>
      </c>
      <c r="F396" s="38" t="str">
        <f t="shared" si="6"/>
        <v>福島県塙町</v>
      </c>
    </row>
    <row r="397" spans="1:6" x14ac:dyDescent="0.4">
      <c r="A397" s="34" t="s">
        <v>3120</v>
      </c>
      <c r="B397" s="34" t="s">
        <v>414</v>
      </c>
      <c r="C397" s="34" t="s">
        <v>575</v>
      </c>
      <c r="D397" s="34" t="s">
        <v>3040</v>
      </c>
      <c r="E397" s="34" t="s">
        <v>3121</v>
      </c>
      <c r="F397" s="38" t="str">
        <f t="shared" si="6"/>
        <v>福島県鮫川村</v>
      </c>
    </row>
    <row r="398" spans="1:6" x14ac:dyDescent="0.4">
      <c r="A398" s="34" t="s">
        <v>3122</v>
      </c>
      <c r="B398" s="34" t="s">
        <v>414</v>
      </c>
      <c r="C398" s="34" t="s">
        <v>1160</v>
      </c>
      <c r="D398" s="34" t="s">
        <v>3040</v>
      </c>
      <c r="E398" s="34" t="s">
        <v>3123</v>
      </c>
      <c r="F398" s="38" t="str">
        <f t="shared" si="6"/>
        <v>福島県石川町</v>
      </c>
    </row>
    <row r="399" spans="1:6" x14ac:dyDescent="0.4">
      <c r="A399" s="34" t="s">
        <v>3124</v>
      </c>
      <c r="B399" s="34" t="s">
        <v>414</v>
      </c>
      <c r="C399" s="34" t="s">
        <v>1162</v>
      </c>
      <c r="D399" s="34" t="s">
        <v>3040</v>
      </c>
      <c r="E399" s="34" t="s">
        <v>3125</v>
      </c>
      <c r="F399" s="38" t="str">
        <f t="shared" si="6"/>
        <v>福島県玉川村</v>
      </c>
    </row>
    <row r="400" spans="1:6" x14ac:dyDescent="0.4">
      <c r="A400" s="34" t="s">
        <v>3126</v>
      </c>
      <c r="B400" s="34" t="s">
        <v>414</v>
      </c>
      <c r="C400" s="34" t="s">
        <v>443</v>
      </c>
      <c r="D400" s="34" t="s">
        <v>3040</v>
      </c>
      <c r="E400" s="34" t="s">
        <v>3127</v>
      </c>
      <c r="F400" s="38" t="str">
        <f t="shared" si="6"/>
        <v>福島県平田村</v>
      </c>
    </row>
    <row r="401" spans="1:6" x14ac:dyDescent="0.4">
      <c r="A401" s="34" t="s">
        <v>3128</v>
      </c>
      <c r="B401" s="34" t="s">
        <v>414</v>
      </c>
      <c r="C401" s="34" t="s">
        <v>445</v>
      </c>
      <c r="D401" s="34" t="s">
        <v>3040</v>
      </c>
      <c r="E401" s="34" t="s">
        <v>3129</v>
      </c>
      <c r="F401" s="38" t="str">
        <f t="shared" si="6"/>
        <v>福島県浅川町</v>
      </c>
    </row>
    <row r="402" spans="1:6" x14ac:dyDescent="0.4">
      <c r="A402" s="34" t="s">
        <v>3130</v>
      </c>
      <c r="B402" s="34" t="s">
        <v>414</v>
      </c>
      <c r="C402" s="34" t="s">
        <v>577</v>
      </c>
      <c r="D402" s="34" t="s">
        <v>3040</v>
      </c>
      <c r="E402" s="34" t="s">
        <v>3131</v>
      </c>
      <c r="F402" s="38" t="str">
        <f t="shared" si="6"/>
        <v>福島県古殿町</v>
      </c>
    </row>
    <row r="403" spans="1:6" x14ac:dyDescent="0.4">
      <c r="A403" s="34" t="s">
        <v>3132</v>
      </c>
      <c r="B403" s="34" t="s">
        <v>414</v>
      </c>
      <c r="C403" s="34" t="s">
        <v>447</v>
      </c>
      <c r="D403" s="34" t="s">
        <v>3040</v>
      </c>
      <c r="E403" s="34" t="s">
        <v>3133</v>
      </c>
      <c r="F403" s="38" t="str">
        <f t="shared" si="6"/>
        <v>福島県三春町</v>
      </c>
    </row>
    <row r="404" spans="1:6" x14ac:dyDescent="0.4">
      <c r="A404" s="34" t="s">
        <v>3134</v>
      </c>
      <c r="B404" s="34" t="s">
        <v>414</v>
      </c>
      <c r="C404" s="34" t="s">
        <v>449</v>
      </c>
      <c r="D404" s="34" t="s">
        <v>3040</v>
      </c>
      <c r="E404" s="34" t="s">
        <v>3135</v>
      </c>
      <c r="F404" s="38" t="str">
        <f t="shared" si="6"/>
        <v>福島県小野町</v>
      </c>
    </row>
    <row r="405" spans="1:6" x14ac:dyDescent="0.4">
      <c r="A405" s="34" t="s">
        <v>3136</v>
      </c>
      <c r="B405" s="34" t="s">
        <v>414</v>
      </c>
      <c r="C405" s="34" t="s">
        <v>580</v>
      </c>
      <c r="D405" s="34" t="s">
        <v>3040</v>
      </c>
      <c r="E405" s="34" t="s">
        <v>3137</v>
      </c>
      <c r="F405" s="38" t="str">
        <f t="shared" si="6"/>
        <v>福島県広野町</v>
      </c>
    </row>
    <row r="406" spans="1:6" x14ac:dyDescent="0.4">
      <c r="A406" s="34" t="s">
        <v>3138</v>
      </c>
      <c r="B406" s="34" t="s">
        <v>414</v>
      </c>
      <c r="C406" s="34" t="s">
        <v>582</v>
      </c>
      <c r="D406" s="34" t="s">
        <v>3040</v>
      </c>
      <c r="E406" s="34" t="s">
        <v>3139</v>
      </c>
      <c r="F406" s="38" t="str">
        <f t="shared" si="6"/>
        <v>福島県楢葉町</v>
      </c>
    </row>
    <row r="407" spans="1:6" x14ac:dyDescent="0.4">
      <c r="A407" s="34" t="s">
        <v>3140</v>
      </c>
      <c r="B407" s="34" t="s">
        <v>414</v>
      </c>
      <c r="C407" s="34" t="s">
        <v>451</v>
      </c>
      <c r="D407" s="34" t="s">
        <v>3040</v>
      </c>
      <c r="E407" s="34" t="s">
        <v>3141</v>
      </c>
      <c r="F407" s="38" t="str">
        <f t="shared" si="6"/>
        <v>福島県富岡町</v>
      </c>
    </row>
    <row r="408" spans="1:6" x14ac:dyDescent="0.4">
      <c r="A408" s="34" t="s">
        <v>3142</v>
      </c>
      <c r="B408" s="34" t="s">
        <v>414</v>
      </c>
      <c r="C408" s="34" t="s">
        <v>453</v>
      </c>
      <c r="D408" s="34" t="s">
        <v>3040</v>
      </c>
      <c r="E408" s="34" t="s">
        <v>3143</v>
      </c>
      <c r="F408" s="38" t="str">
        <f t="shared" si="6"/>
        <v>福島県川内村</v>
      </c>
    </row>
    <row r="409" spans="1:6" x14ac:dyDescent="0.4">
      <c r="A409" s="34" t="s">
        <v>3144</v>
      </c>
      <c r="B409" s="34" t="s">
        <v>414</v>
      </c>
      <c r="C409" s="34" t="s">
        <v>584</v>
      </c>
      <c r="D409" s="34" t="s">
        <v>3040</v>
      </c>
      <c r="E409" s="34" t="s">
        <v>3145</v>
      </c>
      <c r="F409" s="38" t="str">
        <f t="shared" si="6"/>
        <v>福島県大熊町</v>
      </c>
    </row>
    <row r="410" spans="1:6" x14ac:dyDescent="0.4">
      <c r="A410" s="34" t="s">
        <v>3146</v>
      </c>
      <c r="B410" s="34" t="s">
        <v>414</v>
      </c>
      <c r="C410" s="34" t="s">
        <v>455</v>
      </c>
      <c r="D410" s="34" t="s">
        <v>3040</v>
      </c>
      <c r="E410" s="34" t="s">
        <v>3147</v>
      </c>
      <c r="F410" s="38" t="str">
        <f t="shared" si="6"/>
        <v>福島県双葉町</v>
      </c>
    </row>
    <row r="411" spans="1:6" x14ac:dyDescent="0.4">
      <c r="A411" s="34" t="s">
        <v>3148</v>
      </c>
      <c r="B411" s="34" t="s">
        <v>414</v>
      </c>
      <c r="C411" s="34" t="s">
        <v>457</v>
      </c>
      <c r="D411" s="34" t="s">
        <v>3040</v>
      </c>
      <c r="E411" s="34" t="s">
        <v>3149</v>
      </c>
      <c r="F411" s="38" t="str">
        <f t="shared" si="6"/>
        <v>福島県浪江町</v>
      </c>
    </row>
    <row r="412" spans="1:6" x14ac:dyDescent="0.4">
      <c r="A412" s="34" t="s">
        <v>3150</v>
      </c>
      <c r="B412" s="34" t="s">
        <v>414</v>
      </c>
      <c r="C412" s="34" t="s">
        <v>459</v>
      </c>
      <c r="D412" s="34" t="s">
        <v>3040</v>
      </c>
      <c r="E412" s="34" t="s">
        <v>3151</v>
      </c>
      <c r="F412" s="38" t="str">
        <f t="shared" si="6"/>
        <v>福島県葛尾村</v>
      </c>
    </row>
    <row r="413" spans="1:6" x14ac:dyDescent="0.4">
      <c r="A413" s="34" t="s">
        <v>3152</v>
      </c>
      <c r="B413" s="34" t="s">
        <v>414</v>
      </c>
      <c r="C413" s="34" t="s">
        <v>587</v>
      </c>
      <c r="D413" s="34" t="s">
        <v>3040</v>
      </c>
      <c r="E413" s="34" t="s">
        <v>3153</v>
      </c>
      <c r="F413" s="38" t="str">
        <f t="shared" si="6"/>
        <v>福島県新地町</v>
      </c>
    </row>
    <row r="414" spans="1:6" x14ac:dyDescent="0.4">
      <c r="A414" s="34" t="s">
        <v>3154</v>
      </c>
      <c r="B414" s="34" t="s">
        <v>414</v>
      </c>
      <c r="C414" s="34" t="s">
        <v>461</v>
      </c>
      <c r="D414" s="34" t="s">
        <v>3040</v>
      </c>
      <c r="E414" s="34" t="s">
        <v>3155</v>
      </c>
      <c r="F414" s="38" t="str">
        <f t="shared" si="6"/>
        <v>福島県飯舘村</v>
      </c>
    </row>
    <row r="415" spans="1:6" x14ac:dyDescent="0.4">
      <c r="A415" s="31" t="s">
        <v>3156</v>
      </c>
      <c r="B415" s="31" t="s">
        <v>3157</v>
      </c>
      <c r="C415" s="32"/>
      <c r="D415" s="33" t="s">
        <v>3158</v>
      </c>
      <c r="E415" s="32"/>
      <c r="F415" s="38" t="str">
        <f t="shared" si="6"/>
        <v>茨城県</v>
      </c>
    </row>
    <row r="416" spans="1:6" x14ac:dyDescent="0.4">
      <c r="A416" s="34" t="s">
        <v>3159</v>
      </c>
      <c r="B416" s="34" t="s">
        <v>463</v>
      </c>
      <c r="C416" s="34" t="s">
        <v>1163</v>
      </c>
      <c r="D416" s="34" t="s">
        <v>3160</v>
      </c>
      <c r="E416" s="34" t="s">
        <v>3161</v>
      </c>
      <c r="F416" s="38" t="str">
        <f t="shared" si="6"/>
        <v>茨城県水戸市</v>
      </c>
    </row>
    <row r="417" spans="1:6" x14ac:dyDescent="0.4">
      <c r="A417" s="34" t="s">
        <v>3162</v>
      </c>
      <c r="B417" s="34" t="s">
        <v>463</v>
      </c>
      <c r="C417" s="34" t="s">
        <v>1164</v>
      </c>
      <c r="D417" s="34" t="s">
        <v>3160</v>
      </c>
      <c r="E417" s="34" t="s">
        <v>3163</v>
      </c>
      <c r="F417" s="38" t="str">
        <f t="shared" si="6"/>
        <v>茨城県日立市</v>
      </c>
    </row>
    <row r="418" spans="1:6" x14ac:dyDescent="0.4">
      <c r="A418" s="34" t="s">
        <v>3164</v>
      </c>
      <c r="B418" s="34" t="s">
        <v>463</v>
      </c>
      <c r="C418" s="34" t="s">
        <v>1165</v>
      </c>
      <c r="D418" s="34" t="s">
        <v>3160</v>
      </c>
      <c r="E418" s="34" t="s">
        <v>3165</v>
      </c>
      <c r="F418" s="38" t="str">
        <f t="shared" si="6"/>
        <v>茨城県土浦市</v>
      </c>
    </row>
    <row r="419" spans="1:6" x14ac:dyDescent="0.4">
      <c r="A419" s="34" t="s">
        <v>3166</v>
      </c>
      <c r="B419" s="34" t="s">
        <v>463</v>
      </c>
      <c r="C419" s="34" t="s">
        <v>1166</v>
      </c>
      <c r="D419" s="34" t="s">
        <v>3160</v>
      </c>
      <c r="E419" s="34" t="s">
        <v>3167</v>
      </c>
      <c r="F419" s="38" t="str">
        <f t="shared" si="6"/>
        <v>茨城県古河市</v>
      </c>
    </row>
    <row r="420" spans="1:6" x14ac:dyDescent="0.4">
      <c r="A420" s="34" t="s">
        <v>3168</v>
      </c>
      <c r="B420" s="34" t="s">
        <v>463</v>
      </c>
      <c r="C420" s="34" t="s">
        <v>1167</v>
      </c>
      <c r="D420" s="34" t="s">
        <v>3160</v>
      </c>
      <c r="E420" s="34" t="s">
        <v>3169</v>
      </c>
      <c r="F420" s="38" t="str">
        <f t="shared" si="6"/>
        <v>茨城県石岡市</v>
      </c>
    </row>
    <row r="421" spans="1:6" x14ac:dyDescent="0.4">
      <c r="A421" s="34" t="s">
        <v>3170</v>
      </c>
      <c r="B421" s="34" t="s">
        <v>463</v>
      </c>
      <c r="C421" s="34" t="s">
        <v>1168</v>
      </c>
      <c r="D421" s="34" t="s">
        <v>3160</v>
      </c>
      <c r="E421" s="34" t="s">
        <v>3171</v>
      </c>
      <c r="F421" s="38" t="str">
        <f t="shared" si="6"/>
        <v>茨城県結城市</v>
      </c>
    </row>
    <row r="422" spans="1:6" x14ac:dyDescent="0.4">
      <c r="A422" s="34" t="s">
        <v>3172</v>
      </c>
      <c r="B422" s="34" t="s">
        <v>463</v>
      </c>
      <c r="C422" s="34" t="s">
        <v>1169</v>
      </c>
      <c r="D422" s="34" t="s">
        <v>3160</v>
      </c>
      <c r="E422" s="34" t="s">
        <v>3173</v>
      </c>
      <c r="F422" s="38" t="str">
        <f t="shared" si="6"/>
        <v>茨城県龍ケ崎市</v>
      </c>
    </row>
    <row r="423" spans="1:6" x14ac:dyDescent="0.4">
      <c r="A423" s="34" t="s">
        <v>3174</v>
      </c>
      <c r="B423" s="34" t="s">
        <v>463</v>
      </c>
      <c r="C423" s="34" t="s">
        <v>1170</v>
      </c>
      <c r="D423" s="34" t="s">
        <v>3160</v>
      </c>
      <c r="E423" s="34" t="s">
        <v>3175</v>
      </c>
      <c r="F423" s="38" t="str">
        <f t="shared" si="6"/>
        <v>茨城県下妻市</v>
      </c>
    </row>
    <row r="424" spans="1:6" x14ac:dyDescent="0.4">
      <c r="A424" s="34" t="s">
        <v>3176</v>
      </c>
      <c r="B424" s="34" t="s">
        <v>463</v>
      </c>
      <c r="C424" s="34" t="s">
        <v>1171</v>
      </c>
      <c r="D424" s="34" t="s">
        <v>3160</v>
      </c>
      <c r="E424" s="34" t="s">
        <v>3177</v>
      </c>
      <c r="F424" s="38" t="str">
        <f t="shared" si="6"/>
        <v>茨城県常総市</v>
      </c>
    </row>
    <row r="425" spans="1:6" x14ac:dyDescent="0.4">
      <c r="A425" s="34" t="s">
        <v>3178</v>
      </c>
      <c r="B425" s="34" t="s">
        <v>463</v>
      </c>
      <c r="C425" s="34" t="s">
        <v>1172</v>
      </c>
      <c r="D425" s="34" t="s">
        <v>3160</v>
      </c>
      <c r="E425" s="34" t="s">
        <v>3179</v>
      </c>
      <c r="F425" s="38" t="str">
        <f t="shared" si="6"/>
        <v>茨城県常陸太田市</v>
      </c>
    </row>
    <row r="426" spans="1:6" x14ac:dyDescent="0.4">
      <c r="A426" s="34" t="s">
        <v>3180</v>
      </c>
      <c r="B426" s="34" t="s">
        <v>463</v>
      </c>
      <c r="C426" s="34" t="s">
        <v>1173</v>
      </c>
      <c r="D426" s="34" t="s">
        <v>3160</v>
      </c>
      <c r="E426" s="34" t="s">
        <v>3181</v>
      </c>
      <c r="F426" s="38" t="str">
        <f t="shared" si="6"/>
        <v>茨城県高萩市</v>
      </c>
    </row>
    <row r="427" spans="1:6" x14ac:dyDescent="0.4">
      <c r="A427" s="34" t="s">
        <v>3182</v>
      </c>
      <c r="B427" s="34" t="s">
        <v>463</v>
      </c>
      <c r="C427" s="34" t="s">
        <v>1174</v>
      </c>
      <c r="D427" s="34" t="s">
        <v>3160</v>
      </c>
      <c r="E427" s="34" t="s">
        <v>3183</v>
      </c>
      <c r="F427" s="38" t="str">
        <f t="shared" si="6"/>
        <v>茨城県北茨城市</v>
      </c>
    </row>
    <row r="428" spans="1:6" x14ac:dyDescent="0.4">
      <c r="A428" s="34" t="s">
        <v>3184</v>
      </c>
      <c r="B428" s="34" t="s">
        <v>463</v>
      </c>
      <c r="C428" s="34" t="s">
        <v>1175</v>
      </c>
      <c r="D428" s="34" t="s">
        <v>3160</v>
      </c>
      <c r="E428" s="34" t="s">
        <v>3185</v>
      </c>
      <c r="F428" s="38" t="str">
        <f t="shared" si="6"/>
        <v>茨城県笠間市</v>
      </c>
    </row>
    <row r="429" spans="1:6" x14ac:dyDescent="0.4">
      <c r="A429" s="34" t="s">
        <v>3186</v>
      </c>
      <c r="B429" s="34" t="s">
        <v>463</v>
      </c>
      <c r="C429" s="34" t="s">
        <v>1176</v>
      </c>
      <c r="D429" s="34" t="s">
        <v>3160</v>
      </c>
      <c r="E429" s="34" t="s">
        <v>3187</v>
      </c>
      <c r="F429" s="38" t="str">
        <f t="shared" si="6"/>
        <v>茨城県取手市</v>
      </c>
    </row>
    <row r="430" spans="1:6" x14ac:dyDescent="0.4">
      <c r="A430" s="34" t="s">
        <v>3188</v>
      </c>
      <c r="B430" s="34" t="s">
        <v>463</v>
      </c>
      <c r="C430" s="34" t="s">
        <v>1177</v>
      </c>
      <c r="D430" s="34" t="s">
        <v>3160</v>
      </c>
      <c r="E430" s="34" t="s">
        <v>3189</v>
      </c>
      <c r="F430" s="38" t="str">
        <f t="shared" si="6"/>
        <v>茨城県牛久市</v>
      </c>
    </row>
    <row r="431" spans="1:6" x14ac:dyDescent="0.4">
      <c r="A431" s="34" t="s">
        <v>3190</v>
      </c>
      <c r="B431" s="34" t="s">
        <v>463</v>
      </c>
      <c r="C431" s="34" t="s">
        <v>1178</v>
      </c>
      <c r="D431" s="34" t="s">
        <v>3160</v>
      </c>
      <c r="E431" s="34" t="s">
        <v>3191</v>
      </c>
      <c r="F431" s="38" t="str">
        <f t="shared" si="6"/>
        <v>茨城県つくば市</v>
      </c>
    </row>
    <row r="432" spans="1:6" x14ac:dyDescent="0.4">
      <c r="A432" s="34" t="s">
        <v>3192</v>
      </c>
      <c r="B432" s="34" t="s">
        <v>463</v>
      </c>
      <c r="C432" s="34" t="s">
        <v>1179</v>
      </c>
      <c r="D432" s="34" t="s">
        <v>3160</v>
      </c>
      <c r="E432" s="34" t="s">
        <v>3193</v>
      </c>
      <c r="F432" s="38" t="str">
        <f t="shared" si="6"/>
        <v>茨城県ひたちなか市</v>
      </c>
    </row>
    <row r="433" spans="1:6" x14ac:dyDescent="0.4">
      <c r="A433" s="34" t="s">
        <v>3194</v>
      </c>
      <c r="B433" s="34" t="s">
        <v>463</v>
      </c>
      <c r="C433" s="34" t="s">
        <v>1180</v>
      </c>
      <c r="D433" s="34" t="s">
        <v>3160</v>
      </c>
      <c r="E433" s="34" t="s">
        <v>3195</v>
      </c>
      <c r="F433" s="38" t="str">
        <f t="shared" si="6"/>
        <v>茨城県鹿嶋市</v>
      </c>
    </row>
    <row r="434" spans="1:6" x14ac:dyDescent="0.4">
      <c r="A434" s="34" t="s">
        <v>3196</v>
      </c>
      <c r="B434" s="34" t="s">
        <v>463</v>
      </c>
      <c r="C434" s="34" t="s">
        <v>1181</v>
      </c>
      <c r="D434" s="34" t="s">
        <v>3160</v>
      </c>
      <c r="E434" s="34" t="s">
        <v>3197</v>
      </c>
      <c r="F434" s="38" t="str">
        <f t="shared" si="6"/>
        <v>茨城県潮来市</v>
      </c>
    </row>
    <row r="435" spans="1:6" x14ac:dyDescent="0.4">
      <c r="A435" s="34" t="s">
        <v>3198</v>
      </c>
      <c r="B435" s="34" t="s">
        <v>463</v>
      </c>
      <c r="C435" s="34" t="s">
        <v>1182</v>
      </c>
      <c r="D435" s="34" t="s">
        <v>3160</v>
      </c>
      <c r="E435" s="34" t="s">
        <v>3199</v>
      </c>
      <c r="F435" s="38" t="str">
        <f t="shared" si="6"/>
        <v>茨城県守谷市</v>
      </c>
    </row>
    <row r="436" spans="1:6" x14ac:dyDescent="0.4">
      <c r="A436" s="34" t="s">
        <v>3200</v>
      </c>
      <c r="B436" s="34" t="s">
        <v>463</v>
      </c>
      <c r="C436" s="34" t="s">
        <v>1183</v>
      </c>
      <c r="D436" s="34" t="s">
        <v>3160</v>
      </c>
      <c r="E436" s="34" t="s">
        <v>3201</v>
      </c>
      <c r="F436" s="38" t="str">
        <f t="shared" si="6"/>
        <v>茨城県常陸大宮市</v>
      </c>
    </row>
    <row r="437" spans="1:6" x14ac:dyDescent="0.4">
      <c r="A437" s="34" t="s">
        <v>3202</v>
      </c>
      <c r="B437" s="34" t="s">
        <v>463</v>
      </c>
      <c r="C437" s="34" t="s">
        <v>1184</v>
      </c>
      <c r="D437" s="34" t="s">
        <v>3160</v>
      </c>
      <c r="E437" s="34" t="s">
        <v>3203</v>
      </c>
      <c r="F437" s="38" t="str">
        <f t="shared" si="6"/>
        <v>茨城県那珂市</v>
      </c>
    </row>
    <row r="438" spans="1:6" x14ac:dyDescent="0.4">
      <c r="A438" s="34" t="s">
        <v>3204</v>
      </c>
      <c r="B438" s="34" t="s">
        <v>463</v>
      </c>
      <c r="C438" s="34" t="s">
        <v>1185</v>
      </c>
      <c r="D438" s="34" t="s">
        <v>3160</v>
      </c>
      <c r="E438" s="34" t="s">
        <v>3205</v>
      </c>
      <c r="F438" s="38" t="str">
        <f t="shared" si="6"/>
        <v>茨城県筑西市</v>
      </c>
    </row>
    <row r="439" spans="1:6" x14ac:dyDescent="0.4">
      <c r="A439" s="34" t="s">
        <v>3206</v>
      </c>
      <c r="B439" s="34" t="s">
        <v>463</v>
      </c>
      <c r="C439" s="34" t="s">
        <v>1186</v>
      </c>
      <c r="D439" s="34" t="s">
        <v>3160</v>
      </c>
      <c r="E439" s="34" t="s">
        <v>3207</v>
      </c>
      <c r="F439" s="38" t="str">
        <f t="shared" si="6"/>
        <v>茨城県坂東市</v>
      </c>
    </row>
    <row r="440" spans="1:6" x14ac:dyDescent="0.4">
      <c r="A440" s="34" t="s">
        <v>3208</v>
      </c>
      <c r="B440" s="34" t="s">
        <v>463</v>
      </c>
      <c r="C440" s="34" t="s">
        <v>1187</v>
      </c>
      <c r="D440" s="34" t="s">
        <v>3160</v>
      </c>
      <c r="E440" s="34" t="s">
        <v>3209</v>
      </c>
      <c r="F440" s="38" t="str">
        <f t="shared" si="6"/>
        <v>茨城県稲敷市</v>
      </c>
    </row>
    <row r="441" spans="1:6" x14ac:dyDescent="0.4">
      <c r="A441" s="34" t="s">
        <v>3210</v>
      </c>
      <c r="B441" s="34" t="s">
        <v>463</v>
      </c>
      <c r="C441" s="34" t="s">
        <v>591</v>
      </c>
      <c r="D441" s="34" t="s">
        <v>3160</v>
      </c>
      <c r="E441" s="34" t="s">
        <v>3211</v>
      </c>
      <c r="F441" s="38" t="str">
        <f t="shared" si="6"/>
        <v>茨城県かすみがうら市</v>
      </c>
    </row>
    <row r="442" spans="1:6" x14ac:dyDescent="0.4">
      <c r="A442" s="34" t="s">
        <v>3212</v>
      </c>
      <c r="B442" s="34" t="s">
        <v>463</v>
      </c>
      <c r="C442" s="34" t="s">
        <v>1188</v>
      </c>
      <c r="D442" s="34" t="s">
        <v>3160</v>
      </c>
      <c r="E442" s="34" t="s">
        <v>3213</v>
      </c>
      <c r="F442" s="38" t="str">
        <f t="shared" si="6"/>
        <v>茨城県桜川市</v>
      </c>
    </row>
    <row r="443" spans="1:6" x14ac:dyDescent="0.4">
      <c r="A443" s="34" t="s">
        <v>3214</v>
      </c>
      <c r="B443" s="34" t="s">
        <v>463</v>
      </c>
      <c r="C443" s="34" t="s">
        <v>1189</v>
      </c>
      <c r="D443" s="34" t="s">
        <v>3160</v>
      </c>
      <c r="E443" s="34" t="s">
        <v>3215</v>
      </c>
      <c r="F443" s="38" t="str">
        <f t="shared" si="6"/>
        <v>茨城県神栖市</v>
      </c>
    </row>
    <row r="444" spans="1:6" x14ac:dyDescent="0.4">
      <c r="A444" s="34" t="s">
        <v>3216</v>
      </c>
      <c r="B444" s="34" t="s">
        <v>463</v>
      </c>
      <c r="C444" s="34" t="s">
        <v>464</v>
      </c>
      <c r="D444" s="34" t="s">
        <v>3160</v>
      </c>
      <c r="E444" s="34" t="s">
        <v>3217</v>
      </c>
      <c r="F444" s="38" t="str">
        <f t="shared" si="6"/>
        <v>茨城県行方市</v>
      </c>
    </row>
    <row r="445" spans="1:6" x14ac:dyDescent="0.4">
      <c r="A445" s="34" t="s">
        <v>3218</v>
      </c>
      <c r="B445" s="34" t="s">
        <v>463</v>
      </c>
      <c r="C445" s="34" t="s">
        <v>1190</v>
      </c>
      <c r="D445" s="34" t="s">
        <v>3160</v>
      </c>
      <c r="E445" s="34" t="s">
        <v>3219</v>
      </c>
      <c r="F445" s="38" t="str">
        <f t="shared" si="6"/>
        <v>茨城県鉾田市</v>
      </c>
    </row>
    <row r="446" spans="1:6" x14ac:dyDescent="0.4">
      <c r="A446" s="34" t="s">
        <v>3220</v>
      </c>
      <c r="B446" s="34" t="s">
        <v>463</v>
      </c>
      <c r="C446" s="34" t="s">
        <v>1191</v>
      </c>
      <c r="D446" s="34" t="s">
        <v>3160</v>
      </c>
      <c r="E446" s="34" t="s">
        <v>3221</v>
      </c>
      <c r="F446" s="38" t="str">
        <f t="shared" si="6"/>
        <v>茨城県つくばみらい市</v>
      </c>
    </row>
    <row r="447" spans="1:6" x14ac:dyDescent="0.4">
      <c r="A447" s="34" t="s">
        <v>3222</v>
      </c>
      <c r="B447" s="34" t="s">
        <v>463</v>
      </c>
      <c r="C447" s="34" t="s">
        <v>1192</v>
      </c>
      <c r="D447" s="34" t="s">
        <v>3160</v>
      </c>
      <c r="E447" s="34" t="s">
        <v>3223</v>
      </c>
      <c r="F447" s="38" t="str">
        <f t="shared" si="6"/>
        <v>茨城県小美玉市</v>
      </c>
    </row>
    <row r="448" spans="1:6" x14ac:dyDescent="0.4">
      <c r="A448" s="34" t="s">
        <v>3224</v>
      </c>
      <c r="B448" s="34" t="s">
        <v>463</v>
      </c>
      <c r="C448" s="34" t="s">
        <v>1193</v>
      </c>
      <c r="D448" s="34" t="s">
        <v>3160</v>
      </c>
      <c r="E448" s="34" t="s">
        <v>3225</v>
      </c>
      <c r="F448" s="38" t="str">
        <f t="shared" si="6"/>
        <v>茨城県茨城町</v>
      </c>
    </row>
    <row r="449" spans="1:6" x14ac:dyDescent="0.4">
      <c r="A449" s="34" t="s">
        <v>3226</v>
      </c>
      <c r="B449" s="34" t="s">
        <v>463</v>
      </c>
      <c r="C449" s="34" t="s">
        <v>593</v>
      </c>
      <c r="D449" s="34" t="s">
        <v>3160</v>
      </c>
      <c r="E449" s="34" t="s">
        <v>3227</v>
      </c>
      <c r="F449" s="38" t="str">
        <f t="shared" si="6"/>
        <v>茨城県大洗町</v>
      </c>
    </row>
    <row r="450" spans="1:6" x14ac:dyDescent="0.4">
      <c r="A450" s="34" t="s">
        <v>3228</v>
      </c>
      <c r="B450" s="34" t="s">
        <v>463</v>
      </c>
      <c r="C450" s="34" t="s">
        <v>594</v>
      </c>
      <c r="D450" s="34" t="s">
        <v>3160</v>
      </c>
      <c r="E450" s="34" t="s">
        <v>3229</v>
      </c>
      <c r="F450" s="38" t="str">
        <f t="shared" si="6"/>
        <v>茨城県城里町</v>
      </c>
    </row>
    <row r="451" spans="1:6" x14ac:dyDescent="0.4">
      <c r="A451" s="34" t="s">
        <v>3230</v>
      </c>
      <c r="B451" s="34" t="s">
        <v>463</v>
      </c>
      <c r="C451" s="34" t="s">
        <v>1194</v>
      </c>
      <c r="D451" s="34" t="s">
        <v>3160</v>
      </c>
      <c r="E451" s="34" t="s">
        <v>3231</v>
      </c>
      <c r="F451" s="38" t="str">
        <f t="shared" ref="F451:F514" si="7">B451&amp;C451</f>
        <v>茨城県東海村</v>
      </c>
    </row>
    <row r="452" spans="1:6" x14ac:dyDescent="0.4">
      <c r="A452" s="34" t="s">
        <v>3232</v>
      </c>
      <c r="B452" s="34" t="s">
        <v>463</v>
      </c>
      <c r="C452" s="34" t="s">
        <v>467</v>
      </c>
      <c r="D452" s="34" t="s">
        <v>3160</v>
      </c>
      <c r="E452" s="34" t="s">
        <v>3233</v>
      </c>
      <c r="F452" s="38" t="str">
        <f t="shared" si="7"/>
        <v>茨城県大子町</v>
      </c>
    </row>
    <row r="453" spans="1:6" x14ac:dyDescent="0.4">
      <c r="A453" s="34" t="s">
        <v>3234</v>
      </c>
      <c r="B453" s="34" t="s">
        <v>463</v>
      </c>
      <c r="C453" s="34" t="s">
        <v>596</v>
      </c>
      <c r="D453" s="34" t="s">
        <v>3160</v>
      </c>
      <c r="E453" s="34" t="s">
        <v>3235</v>
      </c>
      <c r="F453" s="38" t="str">
        <f t="shared" si="7"/>
        <v>茨城県美浦村</v>
      </c>
    </row>
    <row r="454" spans="1:6" x14ac:dyDescent="0.4">
      <c r="A454" s="34" t="s">
        <v>3236</v>
      </c>
      <c r="B454" s="34" t="s">
        <v>463</v>
      </c>
      <c r="C454" s="34" t="s">
        <v>469</v>
      </c>
      <c r="D454" s="34" t="s">
        <v>3160</v>
      </c>
      <c r="E454" s="34" t="s">
        <v>3237</v>
      </c>
      <c r="F454" s="38" t="str">
        <f t="shared" si="7"/>
        <v>茨城県阿見町</v>
      </c>
    </row>
    <row r="455" spans="1:6" x14ac:dyDescent="0.4">
      <c r="A455" s="34" t="s">
        <v>3238</v>
      </c>
      <c r="B455" s="34" t="s">
        <v>463</v>
      </c>
      <c r="C455" s="34" t="s">
        <v>598</v>
      </c>
      <c r="D455" s="34" t="s">
        <v>3160</v>
      </c>
      <c r="E455" s="34" t="s">
        <v>3239</v>
      </c>
      <c r="F455" s="38" t="str">
        <f t="shared" si="7"/>
        <v>茨城県河内町</v>
      </c>
    </row>
    <row r="456" spans="1:6" x14ac:dyDescent="0.4">
      <c r="A456" s="34" t="s">
        <v>3240</v>
      </c>
      <c r="B456" s="34" t="s">
        <v>463</v>
      </c>
      <c r="C456" s="34" t="s">
        <v>601</v>
      </c>
      <c r="D456" s="34" t="s">
        <v>3160</v>
      </c>
      <c r="E456" s="34" t="s">
        <v>3241</v>
      </c>
      <c r="F456" s="38" t="str">
        <f t="shared" si="7"/>
        <v>茨城県八千代町</v>
      </c>
    </row>
    <row r="457" spans="1:6" x14ac:dyDescent="0.4">
      <c r="A457" s="34" t="s">
        <v>3242</v>
      </c>
      <c r="B457" s="34" t="s">
        <v>463</v>
      </c>
      <c r="C457" s="34" t="s">
        <v>471</v>
      </c>
      <c r="D457" s="34" t="s">
        <v>3160</v>
      </c>
      <c r="E457" s="34" t="s">
        <v>3243</v>
      </c>
      <c r="F457" s="38" t="str">
        <f t="shared" si="7"/>
        <v>茨城県五霞町</v>
      </c>
    </row>
    <row r="458" spans="1:6" x14ac:dyDescent="0.4">
      <c r="A458" s="34" t="s">
        <v>3244</v>
      </c>
      <c r="B458" s="34" t="s">
        <v>463</v>
      </c>
      <c r="C458" s="34" t="s">
        <v>1195</v>
      </c>
      <c r="D458" s="34" t="s">
        <v>3160</v>
      </c>
      <c r="E458" s="34" t="s">
        <v>3245</v>
      </c>
      <c r="F458" s="38" t="str">
        <f t="shared" si="7"/>
        <v>茨城県境町</v>
      </c>
    </row>
    <row r="459" spans="1:6" x14ac:dyDescent="0.4">
      <c r="A459" s="34" t="s">
        <v>3246</v>
      </c>
      <c r="B459" s="34" t="s">
        <v>463</v>
      </c>
      <c r="C459" s="34" t="s">
        <v>473</v>
      </c>
      <c r="D459" s="34" t="s">
        <v>3160</v>
      </c>
      <c r="E459" s="34" t="s">
        <v>3247</v>
      </c>
      <c r="F459" s="38" t="str">
        <f t="shared" si="7"/>
        <v>茨城県利根町</v>
      </c>
    </row>
    <row r="460" spans="1:6" x14ac:dyDescent="0.4">
      <c r="A460" s="31" t="s">
        <v>3248</v>
      </c>
      <c r="B460" s="31" t="s">
        <v>3249</v>
      </c>
      <c r="C460" s="32"/>
      <c r="D460" s="33" t="s">
        <v>3250</v>
      </c>
      <c r="E460" s="32"/>
      <c r="F460" s="38" t="str">
        <f t="shared" si="7"/>
        <v>栃木県</v>
      </c>
    </row>
    <row r="461" spans="1:6" x14ac:dyDescent="0.4">
      <c r="A461" s="34" t="s">
        <v>3251</v>
      </c>
      <c r="B461" s="34" t="s">
        <v>475</v>
      </c>
      <c r="C461" s="34" t="s">
        <v>1196</v>
      </c>
      <c r="D461" s="34" t="s">
        <v>3252</v>
      </c>
      <c r="E461" s="34" t="s">
        <v>3253</v>
      </c>
      <c r="F461" s="38" t="str">
        <f t="shared" si="7"/>
        <v>栃木県宇都宮市</v>
      </c>
    </row>
    <row r="462" spans="1:6" x14ac:dyDescent="0.4">
      <c r="A462" s="34" t="s">
        <v>3254</v>
      </c>
      <c r="B462" s="34" t="s">
        <v>475</v>
      </c>
      <c r="C462" s="34" t="s">
        <v>1197</v>
      </c>
      <c r="D462" s="34" t="s">
        <v>3252</v>
      </c>
      <c r="E462" s="34" t="s">
        <v>3255</v>
      </c>
      <c r="F462" s="38" t="str">
        <f t="shared" si="7"/>
        <v>栃木県足利市</v>
      </c>
    </row>
    <row r="463" spans="1:6" x14ac:dyDescent="0.4">
      <c r="A463" s="34" t="s">
        <v>3256</v>
      </c>
      <c r="B463" s="34" t="s">
        <v>475</v>
      </c>
      <c r="C463" s="34" t="s">
        <v>1198</v>
      </c>
      <c r="D463" s="34" t="s">
        <v>3252</v>
      </c>
      <c r="E463" s="34" t="s">
        <v>3257</v>
      </c>
      <c r="F463" s="38" t="str">
        <f t="shared" si="7"/>
        <v>栃木県栃木市</v>
      </c>
    </row>
    <row r="464" spans="1:6" x14ac:dyDescent="0.4">
      <c r="A464" s="34" t="s">
        <v>3258</v>
      </c>
      <c r="B464" s="34" t="s">
        <v>475</v>
      </c>
      <c r="C464" s="34" t="s">
        <v>1199</v>
      </c>
      <c r="D464" s="34" t="s">
        <v>3252</v>
      </c>
      <c r="E464" s="34" t="s">
        <v>3259</v>
      </c>
      <c r="F464" s="38" t="str">
        <f t="shared" si="7"/>
        <v>栃木県佐野市</v>
      </c>
    </row>
    <row r="465" spans="1:6" x14ac:dyDescent="0.4">
      <c r="A465" s="34" t="s">
        <v>3260</v>
      </c>
      <c r="B465" s="34" t="s">
        <v>475</v>
      </c>
      <c r="C465" s="34" t="s">
        <v>1200</v>
      </c>
      <c r="D465" s="34" t="s">
        <v>3252</v>
      </c>
      <c r="E465" s="34" t="s">
        <v>3261</v>
      </c>
      <c r="F465" s="38" t="str">
        <f t="shared" si="7"/>
        <v>栃木県鹿沼市</v>
      </c>
    </row>
    <row r="466" spans="1:6" x14ac:dyDescent="0.4">
      <c r="A466" s="34" t="s">
        <v>3262</v>
      </c>
      <c r="B466" s="34" t="s">
        <v>475</v>
      </c>
      <c r="C466" s="34" t="s">
        <v>1201</v>
      </c>
      <c r="D466" s="34" t="s">
        <v>3252</v>
      </c>
      <c r="E466" s="34" t="s">
        <v>3263</v>
      </c>
      <c r="F466" s="38" t="str">
        <f t="shared" si="7"/>
        <v>栃木県日光市</v>
      </c>
    </row>
    <row r="467" spans="1:6" x14ac:dyDescent="0.4">
      <c r="A467" s="34" t="s">
        <v>3264</v>
      </c>
      <c r="B467" s="34" t="s">
        <v>475</v>
      </c>
      <c r="C467" s="34" t="s">
        <v>1202</v>
      </c>
      <c r="D467" s="34" t="s">
        <v>3252</v>
      </c>
      <c r="E467" s="34" t="s">
        <v>3265</v>
      </c>
      <c r="F467" s="38" t="str">
        <f t="shared" si="7"/>
        <v>栃木県小山市</v>
      </c>
    </row>
    <row r="468" spans="1:6" x14ac:dyDescent="0.4">
      <c r="A468" s="34" t="s">
        <v>3266</v>
      </c>
      <c r="B468" s="34" t="s">
        <v>475</v>
      </c>
      <c r="C468" s="34" t="s">
        <v>1203</v>
      </c>
      <c r="D468" s="34" t="s">
        <v>3252</v>
      </c>
      <c r="E468" s="34" t="s">
        <v>3267</v>
      </c>
      <c r="F468" s="38" t="str">
        <f t="shared" si="7"/>
        <v>栃木県真岡市</v>
      </c>
    </row>
    <row r="469" spans="1:6" x14ac:dyDescent="0.4">
      <c r="A469" s="34" t="s">
        <v>3268</v>
      </c>
      <c r="B469" s="34" t="s">
        <v>475</v>
      </c>
      <c r="C469" s="34" t="s">
        <v>1204</v>
      </c>
      <c r="D469" s="34" t="s">
        <v>3252</v>
      </c>
      <c r="E469" s="34" t="s">
        <v>3269</v>
      </c>
      <c r="F469" s="38" t="str">
        <f t="shared" si="7"/>
        <v>栃木県大田原市</v>
      </c>
    </row>
    <row r="470" spans="1:6" x14ac:dyDescent="0.4">
      <c r="A470" s="34" t="s">
        <v>3270</v>
      </c>
      <c r="B470" s="34" t="s">
        <v>475</v>
      </c>
      <c r="C470" s="34" t="s">
        <v>1205</v>
      </c>
      <c r="D470" s="34" t="s">
        <v>3252</v>
      </c>
      <c r="E470" s="34" t="s">
        <v>3271</v>
      </c>
      <c r="F470" s="38" t="str">
        <f t="shared" si="7"/>
        <v>栃木県矢板市</v>
      </c>
    </row>
    <row r="471" spans="1:6" x14ac:dyDescent="0.4">
      <c r="A471" s="34" t="s">
        <v>3272</v>
      </c>
      <c r="B471" s="34" t="s">
        <v>475</v>
      </c>
      <c r="C471" s="34" t="s">
        <v>1206</v>
      </c>
      <c r="D471" s="34" t="s">
        <v>3252</v>
      </c>
      <c r="E471" s="34" t="s">
        <v>3273</v>
      </c>
      <c r="F471" s="38" t="str">
        <f t="shared" si="7"/>
        <v>栃木県那須塩原市</v>
      </c>
    </row>
    <row r="472" spans="1:6" x14ac:dyDescent="0.4">
      <c r="A472" s="34" t="s">
        <v>3274</v>
      </c>
      <c r="B472" s="34" t="s">
        <v>475</v>
      </c>
      <c r="C472" s="34" t="s">
        <v>1207</v>
      </c>
      <c r="D472" s="34" t="s">
        <v>3252</v>
      </c>
      <c r="E472" s="34" t="s">
        <v>3275</v>
      </c>
      <c r="F472" s="38" t="str">
        <f t="shared" si="7"/>
        <v>栃木県さくら市</v>
      </c>
    </row>
    <row r="473" spans="1:6" x14ac:dyDescent="0.4">
      <c r="A473" s="34" t="s">
        <v>3276</v>
      </c>
      <c r="B473" s="34" t="s">
        <v>475</v>
      </c>
      <c r="C473" s="34" t="s">
        <v>1208</v>
      </c>
      <c r="D473" s="34" t="s">
        <v>3252</v>
      </c>
      <c r="E473" s="34" t="s">
        <v>3277</v>
      </c>
      <c r="F473" s="38" t="str">
        <f t="shared" si="7"/>
        <v>栃木県那須烏山市</v>
      </c>
    </row>
    <row r="474" spans="1:6" x14ac:dyDescent="0.4">
      <c r="A474" s="34" t="s">
        <v>3278</v>
      </c>
      <c r="B474" s="34" t="s">
        <v>475</v>
      </c>
      <c r="C474" s="34" t="s">
        <v>1209</v>
      </c>
      <c r="D474" s="34" t="s">
        <v>3252</v>
      </c>
      <c r="E474" s="34" t="s">
        <v>3279</v>
      </c>
      <c r="F474" s="38" t="str">
        <f t="shared" si="7"/>
        <v>栃木県下野市</v>
      </c>
    </row>
    <row r="475" spans="1:6" x14ac:dyDescent="0.4">
      <c r="A475" s="34" t="s">
        <v>3280</v>
      </c>
      <c r="B475" s="34" t="s">
        <v>475</v>
      </c>
      <c r="C475" s="34" t="s">
        <v>604</v>
      </c>
      <c r="D475" s="34" t="s">
        <v>3252</v>
      </c>
      <c r="E475" s="34" t="s">
        <v>3281</v>
      </c>
      <c r="F475" s="38" t="str">
        <f t="shared" si="7"/>
        <v>栃木県上三川町</v>
      </c>
    </row>
    <row r="476" spans="1:6" x14ac:dyDescent="0.4">
      <c r="A476" s="34" t="s">
        <v>3282</v>
      </c>
      <c r="B476" s="34" t="s">
        <v>475</v>
      </c>
      <c r="C476" s="34" t="s">
        <v>606</v>
      </c>
      <c r="D476" s="34" t="s">
        <v>3252</v>
      </c>
      <c r="E476" s="34" t="s">
        <v>3283</v>
      </c>
      <c r="F476" s="38" t="str">
        <f t="shared" si="7"/>
        <v>栃木県益子町</v>
      </c>
    </row>
    <row r="477" spans="1:6" x14ac:dyDescent="0.4">
      <c r="A477" s="34" t="s">
        <v>3284</v>
      </c>
      <c r="B477" s="34" t="s">
        <v>475</v>
      </c>
      <c r="C477" s="34" t="s">
        <v>476</v>
      </c>
      <c r="D477" s="34" t="s">
        <v>3252</v>
      </c>
      <c r="E477" s="34" t="s">
        <v>3285</v>
      </c>
      <c r="F477" s="38" t="str">
        <f t="shared" si="7"/>
        <v>栃木県茂木町</v>
      </c>
    </row>
    <row r="478" spans="1:6" x14ac:dyDescent="0.4">
      <c r="A478" s="34" t="s">
        <v>3286</v>
      </c>
      <c r="B478" s="34" t="s">
        <v>475</v>
      </c>
      <c r="C478" s="34" t="s">
        <v>478</v>
      </c>
      <c r="D478" s="34" t="s">
        <v>3252</v>
      </c>
      <c r="E478" s="34" t="s">
        <v>3287</v>
      </c>
      <c r="F478" s="38" t="str">
        <f t="shared" si="7"/>
        <v>栃木県市貝町</v>
      </c>
    </row>
    <row r="479" spans="1:6" x14ac:dyDescent="0.4">
      <c r="A479" s="34" t="s">
        <v>3288</v>
      </c>
      <c r="B479" s="34" t="s">
        <v>475</v>
      </c>
      <c r="C479" s="34" t="s">
        <v>608</v>
      </c>
      <c r="D479" s="34" t="s">
        <v>3252</v>
      </c>
      <c r="E479" s="34" t="s">
        <v>3289</v>
      </c>
      <c r="F479" s="38" t="str">
        <f t="shared" si="7"/>
        <v>栃木県芳賀町</v>
      </c>
    </row>
    <row r="480" spans="1:6" x14ac:dyDescent="0.4">
      <c r="A480" s="34" t="s">
        <v>3290</v>
      </c>
      <c r="B480" s="34" t="s">
        <v>475</v>
      </c>
      <c r="C480" s="34" t="s">
        <v>1210</v>
      </c>
      <c r="D480" s="34" t="s">
        <v>3252</v>
      </c>
      <c r="E480" s="34" t="s">
        <v>3291</v>
      </c>
      <c r="F480" s="38" t="str">
        <f t="shared" si="7"/>
        <v>栃木県壬生町</v>
      </c>
    </row>
    <row r="481" spans="1:6" x14ac:dyDescent="0.4">
      <c r="A481" s="34" t="s">
        <v>3292</v>
      </c>
      <c r="B481" s="34" t="s">
        <v>475</v>
      </c>
      <c r="C481" s="34" t="s">
        <v>610</v>
      </c>
      <c r="D481" s="34" t="s">
        <v>3252</v>
      </c>
      <c r="E481" s="34" t="s">
        <v>3293</v>
      </c>
      <c r="F481" s="38" t="str">
        <f t="shared" si="7"/>
        <v>栃木県野木町</v>
      </c>
    </row>
    <row r="482" spans="1:6" x14ac:dyDescent="0.4">
      <c r="A482" s="34" t="s">
        <v>3294</v>
      </c>
      <c r="B482" s="34" t="s">
        <v>475</v>
      </c>
      <c r="C482" s="34" t="s">
        <v>612</v>
      </c>
      <c r="D482" s="34" t="s">
        <v>3252</v>
      </c>
      <c r="E482" s="34" t="s">
        <v>3295</v>
      </c>
      <c r="F482" s="38" t="str">
        <f t="shared" si="7"/>
        <v>栃木県塩谷町</v>
      </c>
    </row>
    <row r="483" spans="1:6" x14ac:dyDescent="0.4">
      <c r="A483" s="34" t="s">
        <v>3296</v>
      </c>
      <c r="B483" s="34" t="s">
        <v>475</v>
      </c>
      <c r="C483" s="34" t="s">
        <v>615</v>
      </c>
      <c r="D483" s="34" t="s">
        <v>3252</v>
      </c>
      <c r="E483" s="34" t="s">
        <v>3297</v>
      </c>
      <c r="F483" s="38" t="str">
        <f t="shared" si="7"/>
        <v>栃木県高根沢町</v>
      </c>
    </row>
    <row r="484" spans="1:6" x14ac:dyDescent="0.4">
      <c r="A484" s="34" t="s">
        <v>3298</v>
      </c>
      <c r="B484" s="34" t="s">
        <v>475</v>
      </c>
      <c r="C484" s="34" t="s">
        <v>480</v>
      </c>
      <c r="D484" s="34" t="s">
        <v>3252</v>
      </c>
      <c r="E484" s="34" t="s">
        <v>3299</v>
      </c>
      <c r="F484" s="38" t="str">
        <f t="shared" si="7"/>
        <v>栃木県那須町</v>
      </c>
    </row>
    <row r="485" spans="1:6" x14ac:dyDescent="0.4">
      <c r="A485" s="34" t="s">
        <v>3300</v>
      </c>
      <c r="B485" s="34" t="s">
        <v>475</v>
      </c>
      <c r="C485" s="34" t="s">
        <v>617</v>
      </c>
      <c r="D485" s="34" t="s">
        <v>3252</v>
      </c>
      <c r="E485" s="34" t="s">
        <v>3301</v>
      </c>
      <c r="F485" s="38" t="str">
        <f t="shared" si="7"/>
        <v>栃木県那珂川町</v>
      </c>
    </row>
    <row r="486" spans="1:6" x14ac:dyDescent="0.4">
      <c r="A486" s="31" t="s">
        <v>3302</v>
      </c>
      <c r="B486" s="31" t="s">
        <v>3303</v>
      </c>
      <c r="C486" s="32"/>
      <c r="D486" s="33" t="s">
        <v>3304</v>
      </c>
      <c r="E486" s="32"/>
      <c r="F486" s="38" t="str">
        <f t="shared" si="7"/>
        <v>群馬県</v>
      </c>
    </row>
    <row r="487" spans="1:6" x14ac:dyDescent="0.4">
      <c r="A487" s="34" t="s">
        <v>3305</v>
      </c>
      <c r="B487" s="34" t="s">
        <v>482</v>
      </c>
      <c r="C487" s="34" t="s">
        <v>1211</v>
      </c>
      <c r="D487" s="34" t="s">
        <v>3306</v>
      </c>
      <c r="E487" s="34" t="s">
        <v>3307</v>
      </c>
      <c r="F487" s="38" t="str">
        <f t="shared" si="7"/>
        <v>群馬県前橋市</v>
      </c>
    </row>
    <row r="488" spans="1:6" x14ac:dyDescent="0.4">
      <c r="A488" s="34" t="s">
        <v>3308</v>
      </c>
      <c r="B488" s="34" t="s">
        <v>482</v>
      </c>
      <c r="C488" s="34" t="s">
        <v>1212</v>
      </c>
      <c r="D488" s="34" t="s">
        <v>3306</v>
      </c>
      <c r="E488" s="34" t="s">
        <v>3309</v>
      </c>
      <c r="F488" s="38" t="str">
        <f t="shared" si="7"/>
        <v>群馬県高崎市</v>
      </c>
    </row>
    <row r="489" spans="1:6" x14ac:dyDescent="0.4">
      <c r="A489" s="34" t="s">
        <v>3310</v>
      </c>
      <c r="B489" s="34" t="s">
        <v>482</v>
      </c>
      <c r="C489" s="34" t="s">
        <v>1213</v>
      </c>
      <c r="D489" s="34" t="s">
        <v>3306</v>
      </c>
      <c r="E489" s="34" t="s">
        <v>3311</v>
      </c>
      <c r="F489" s="38" t="str">
        <f t="shared" si="7"/>
        <v>群馬県桐生市</v>
      </c>
    </row>
    <row r="490" spans="1:6" x14ac:dyDescent="0.4">
      <c r="A490" s="34" t="s">
        <v>3312</v>
      </c>
      <c r="B490" s="34" t="s">
        <v>482</v>
      </c>
      <c r="C490" s="34" t="s">
        <v>1214</v>
      </c>
      <c r="D490" s="34" t="s">
        <v>3306</v>
      </c>
      <c r="E490" s="34" t="s">
        <v>3313</v>
      </c>
      <c r="F490" s="38" t="str">
        <f t="shared" si="7"/>
        <v>群馬県伊勢崎市</v>
      </c>
    </row>
    <row r="491" spans="1:6" x14ac:dyDescent="0.4">
      <c r="A491" s="34" t="s">
        <v>3314</v>
      </c>
      <c r="B491" s="34" t="s">
        <v>482</v>
      </c>
      <c r="C491" s="34" t="s">
        <v>1215</v>
      </c>
      <c r="D491" s="34" t="s">
        <v>3306</v>
      </c>
      <c r="E491" s="34" t="s">
        <v>3315</v>
      </c>
      <c r="F491" s="38" t="str">
        <f t="shared" si="7"/>
        <v>群馬県太田市</v>
      </c>
    </row>
    <row r="492" spans="1:6" x14ac:dyDescent="0.4">
      <c r="A492" s="34" t="s">
        <v>3316</v>
      </c>
      <c r="B492" s="34" t="s">
        <v>482</v>
      </c>
      <c r="C492" s="34" t="s">
        <v>1216</v>
      </c>
      <c r="D492" s="34" t="s">
        <v>3306</v>
      </c>
      <c r="E492" s="34" t="s">
        <v>3317</v>
      </c>
      <c r="F492" s="38" t="str">
        <f t="shared" si="7"/>
        <v>群馬県沼田市</v>
      </c>
    </row>
    <row r="493" spans="1:6" x14ac:dyDescent="0.4">
      <c r="A493" s="34" t="s">
        <v>3318</v>
      </c>
      <c r="B493" s="34" t="s">
        <v>482</v>
      </c>
      <c r="C493" s="34" t="s">
        <v>1217</v>
      </c>
      <c r="D493" s="34" t="s">
        <v>3306</v>
      </c>
      <c r="E493" s="34" t="s">
        <v>3319</v>
      </c>
      <c r="F493" s="38" t="str">
        <f t="shared" si="7"/>
        <v>群馬県館林市</v>
      </c>
    </row>
    <row r="494" spans="1:6" x14ac:dyDescent="0.4">
      <c r="A494" s="34" t="s">
        <v>3320</v>
      </c>
      <c r="B494" s="34" t="s">
        <v>482</v>
      </c>
      <c r="C494" s="34" t="s">
        <v>1218</v>
      </c>
      <c r="D494" s="34" t="s">
        <v>3306</v>
      </c>
      <c r="E494" s="34" t="s">
        <v>3321</v>
      </c>
      <c r="F494" s="38" t="str">
        <f t="shared" si="7"/>
        <v>群馬県渋川市</v>
      </c>
    </row>
    <row r="495" spans="1:6" x14ac:dyDescent="0.4">
      <c r="A495" s="34" t="s">
        <v>3322</v>
      </c>
      <c r="B495" s="34" t="s">
        <v>482</v>
      </c>
      <c r="C495" s="34" t="s">
        <v>1219</v>
      </c>
      <c r="D495" s="34" t="s">
        <v>3306</v>
      </c>
      <c r="E495" s="34" t="s">
        <v>3323</v>
      </c>
      <c r="F495" s="38" t="str">
        <f t="shared" si="7"/>
        <v>群馬県藤岡市</v>
      </c>
    </row>
    <row r="496" spans="1:6" x14ac:dyDescent="0.4">
      <c r="A496" s="34" t="s">
        <v>3324</v>
      </c>
      <c r="B496" s="34" t="s">
        <v>482</v>
      </c>
      <c r="C496" s="34" t="s">
        <v>1220</v>
      </c>
      <c r="D496" s="34" t="s">
        <v>3306</v>
      </c>
      <c r="E496" s="34" t="s">
        <v>3325</v>
      </c>
      <c r="F496" s="38" t="str">
        <f t="shared" si="7"/>
        <v>群馬県富岡市</v>
      </c>
    </row>
    <row r="497" spans="1:6" x14ac:dyDescent="0.4">
      <c r="A497" s="34" t="s">
        <v>3326</v>
      </c>
      <c r="B497" s="34" t="s">
        <v>482</v>
      </c>
      <c r="C497" s="34" t="s">
        <v>1221</v>
      </c>
      <c r="D497" s="34" t="s">
        <v>3306</v>
      </c>
      <c r="E497" s="34" t="s">
        <v>3327</v>
      </c>
      <c r="F497" s="38" t="str">
        <f t="shared" si="7"/>
        <v>群馬県安中市</v>
      </c>
    </row>
    <row r="498" spans="1:6" x14ac:dyDescent="0.4">
      <c r="A498" s="34" t="s">
        <v>3328</v>
      </c>
      <c r="B498" s="34" t="s">
        <v>482</v>
      </c>
      <c r="C498" s="34" t="s">
        <v>1222</v>
      </c>
      <c r="D498" s="34" t="s">
        <v>3306</v>
      </c>
      <c r="E498" s="34" t="s">
        <v>3329</v>
      </c>
      <c r="F498" s="38" t="str">
        <f t="shared" si="7"/>
        <v>群馬県みどり市</v>
      </c>
    </row>
    <row r="499" spans="1:6" x14ac:dyDescent="0.4">
      <c r="A499" s="34" t="s">
        <v>3330</v>
      </c>
      <c r="B499" s="34" t="s">
        <v>482</v>
      </c>
      <c r="C499" s="34" t="s">
        <v>619</v>
      </c>
      <c r="D499" s="34" t="s">
        <v>3306</v>
      </c>
      <c r="E499" s="34" t="s">
        <v>3331</v>
      </c>
      <c r="F499" s="38" t="str">
        <f t="shared" si="7"/>
        <v>群馬県榛東村</v>
      </c>
    </row>
    <row r="500" spans="1:6" x14ac:dyDescent="0.4">
      <c r="A500" s="34" t="s">
        <v>3332</v>
      </c>
      <c r="B500" s="34" t="s">
        <v>482</v>
      </c>
      <c r="C500" s="34" t="s">
        <v>1223</v>
      </c>
      <c r="D500" s="34" t="s">
        <v>3306</v>
      </c>
      <c r="E500" s="34" t="s">
        <v>3333</v>
      </c>
      <c r="F500" s="38" t="str">
        <f t="shared" si="7"/>
        <v>群馬県吉岡町</v>
      </c>
    </row>
    <row r="501" spans="1:6" x14ac:dyDescent="0.4">
      <c r="A501" s="34" t="s">
        <v>3334</v>
      </c>
      <c r="B501" s="34" t="s">
        <v>482</v>
      </c>
      <c r="C501" s="34" t="s">
        <v>621</v>
      </c>
      <c r="D501" s="34" t="s">
        <v>3306</v>
      </c>
      <c r="E501" s="34" t="s">
        <v>3335</v>
      </c>
      <c r="F501" s="38" t="str">
        <f t="shared" si="7"/>
        <v>群馬県上野村</v>
      </c>
    </row>
    <row r="502" spans="1:6" x14ac:dyDescent="0.4">
      <c r="A502" s="34" t="s">
        <v>3336</v>
      </c>
      <c r="B502" s="34" t="s">
        <v>482</v>
      </c>
      <c r="C502" s="34" t="s">
        <v>624</v>
      </c>
      <c r="D502" s="34" t="s">
        <v>3306</v>
      </c>
      <c r="E502" s="34" t="s">
        <v>3337</v>
      </c>
      <c r="F502" s="38" t="str">
        <f t="shared" si="7"/>
        <v>群馬県神流町</v>
      </c>
    </row>
    <row r="503" spans="1:6" x14ac:dyDescent="0.4">
      <c r="A503" s="34" t="s">
        <v>3338</v>
      </c>
      <c r="B503" s="34" t="s">
        <v>482</v>
      </c>
      <c r="C503" s="34" t="s">
        <v>626</v>
      </c>
      <c r="D503" s="34" t="s">
        <v>3306</v>
      </c>
      <c r="E503" s="34" t="s">
        <v>3339</v>
      </c>
      <c r="F503" s="38" t="str">
        <f t="shared" si="7"/>
        <v>群馬県下仁田町</v>
      </c>
    </row>
    <row r="504" spans="1:6" x14ac:dyDescent="0.4">
      <c r="A504" s="34" t="s">
        <v>3340</v>
      </c>
      <c r="B504" s="34" t="s">
        <v>482</v>
      </c>
      <c r="C504" s="34" t="s">
        <v>628</v>
      </c>
      <c r="D504" s="34" t="s">
        <v>3306</v>
      </c>
      <c r="E504" s="34" t="s">
        <v>3341</v>
      </c>
      <c r="F504" s="38" t="str">
        <f t="shared" si="7"/>
        <v>群馬県南牧村</v>
      </c>
    </row>
    <row r="505" spans="1:6" x14ac:dyDescent="0.4">
      <c r="A505" s="34" t="s">
        <v>3342</v>
      </c>
      <c r="B505" s="34" t="s">
        <v>482</v>
      </c>
      <c r="C505" s="34" t="s">
        <v>483</v>
      </c>
      <c r="D505" s="34" t="s">
        <v>3306</v>
      </c>
      <c r="E505" s="34" t="s">
        <v>3343</v>
      </c>
      <c r="F505" s="38" t="str">
        <f t="shared" si="7"/>
        <v>群馬県甘楽町</v>
      </c>
    </row>
    <row r="506" spans="1:6" x14ac:dyDescent="0.4">
      <c r="A506" s="34" t="s">
        <v>3344</v>
      </c>
      <c r="B506" s="34" t="s">
        <v>482</v>
      </c>
      <c r="C506" s="34" t="s">
        <v>485</v>
      </c>
      <c r="D506" s="34" t="s">
        <v>3306</v>
      </c>
      <c r="E506" s="34" t="s">
        <v>3345</v>
      </c>
      <c r="F506" s="38" t="str">
        <f t="shared" si="7"/>
        <v>群馬県中之条町</v>
      </c>
    </row>
    <row r="507" spans="1:6" x14ac:dyDescent="0.4">
      <c r="A507" s="34" t="s">
        <v>3346</v>
      </c>
      <c r="B507" s="34" t="s">
        <v>482</v>
      </c>
      <c r="C507" s="34" t="s">
        <v>631</v>
      </c>
      <c r="D507" s="34" t="s">
        <v>3306</v>
      </c>
      <c r="E507" s="34" t="s">
        <v>3347</v>
      </c>
      <c r="F507" s="38" t="str">
        <f t="shared" si="7"/>
        <v>群馬県長野原町</v>
      </c>
    </row>
    <row r="508" spans="1:6" x14ac:dyDescent="0.4">
      <c r="A508" s="34" t="s">
        <v>3348</v>
      </c>
      <c r="B508" s="34" t="s">
        <v>482</v>
      </c>
      <c r="C508" s="34" t="s">
        <v>634</v>
      </c>
      <c r="D508" s="34" t="s">
        <v>3306</v>
      </c>
      <c r="E508" s="34" t="s">
        <v>3349</v>
      </c>
      <c r="F508" s="38" t="str">
        <f t="shared" si="7"/>
        <v>群馬県嬬恋村</v>
      </c>
    </row>
    <row r="509" spans="1:6" x14ac:dyDescent="0.4">
      <c r="A509" s="34" t="s">
        <v>3350</v>
      </c>
      <c r="B509" s="34" t="s">
        <v>482</v>
      </c>
      <c r="C509" s="34" t="s">
        <v>487</v>
      </c>
      <c r="D509" s="34" t="s">
        <v>3306</v>
      </c>
      <c r="E509" s="34" t="s">
        <v>3351</v>
      </c>
      <c r="F509" s="38" t="str">
        <f t="shared" si="7"/>
        <v>群馬県草津町</v>
      </c>
    </row>
    <row r="510" spans="1:6" x14ac:dyDescent="0.4">
      <c r="A510" s="34" t="s">
        <v>3352</v>
      </c>
      <c r="B510" s="34" t="s">
        <v>482</v>
      </c>
      <c r="C510" s="34" t="s">
        <v>636</v>
      </c>
      <c r="D510" s="34" t="s">
        <v>3306</v>
      </c>
      <c r="E510" s="34" t="s">
        <v>3353</v>
      </c>
      <c r="F510" s="38" t="str">
        <f t="shared" si="7"/>
        <v>群馬県高山村</v>
      </c>
    </row>
    <row r="511" spans="1:6" x14ac:dyDescent="0.4">
      <c r="A511" s="34" t="s">
        <v>3354</v>
      </c>
      <c r="B511" s="34" t="s">
        <v>482</v>
      </c>
      <c r="C511" s="34" t="s">
        <v>489</v>
      </c>
      <c r="D511" s="34" t="s">
        <v>3306</v>
      </c>
      <c r="E511" s="34" t="s">
        <v>3355</v>
      </c>
      <c r="F511" s="38" t="str">
        <f t="shared" si="7"/>
        <v>群馬県東吾妻町</v>
      </c>
    </row>
    <row r="512" spans="1:6" x14ac:dyDescent="0.4">
      <c r="A512" s="34" t="s">
        <v>3356</v>
      </c>
      <c r="B512" s="34" t="s">
        <v>482</v>
      </c>
      <c r="C512" s="34" t="s">
        <v>638</v>
      </c>
      <c r="D512" s="34" t="s">
        <v>3306</v>
      </c>
      <c r="E512" s="34" t="s">
        <v>3357</v>
      </c>
      <c r="F512" s="38" t="str">
        <f t="shared" si="7"/>
        <v>群馬県片品村</v>
      </c>
    </row>
    <row r="513" spans="1:6" x14ac:dyDescent="0.4">
      <c r="A513" s="34" t="s">
        <v>3358</v>
      </c>
      <c r="B513" s="34" t="s">
        <v>482</v>
      </c>
      <c r="C513" s="34" t="s">
        <v>640</v>
      </c>
      <c r="D513" s="34" t="s">
        <v>3306</v>
      </c>
      <c r="E513" s="34" t="s">
        <v>3359</v>
      </c>
      <c r="F513" s="38" t="str">
        <f t="shared" si="7"/>
        <v>群馬県川場村</v>
      </c>
    </row>
    <row r="514" spans="1:6" x14ac:dyDescent="0.4">
      <c r="A514" s="34" t="s">
        <v>3360</v>
      </c>
      <c r="B514" s="34" t="s">
        <v>482</v>
      </c>
      <c r="C514" s="34" t="s">
        <v>435</v>
      </c>
      <c r="D514" s="34" t="s">
        <v>3306</v>
      </c>
      <c r="E514" s="34" t="s">
        <v>3103</v>
      </c>
      <c r="F514" s="38" t="str">
        <f t="shared" si="7"/>
        <v>群馬県昭和村</v>
      </c>
    </row>
    <row r="515" spans="1:6" x14ac:dyDescent="0.4">
      <c r="A515" s="34" t="s">
        <v>3361</v>
      </c>
      <c r="B515" s="34" t="s">
        <v>482</v>
      </c>
      <c r="C515" s="34" t="s">
        <v>642</v>
      </c>
      <c r="D515" s="34" t="s">
        <v>3306</v>
      </c>
      <c r="E515" s="34" t="s">
        <v>3362</v>
      </c>
      <c r="F515" s="38" t="str">
        <f t="shared" ref="F515:F578" si="8">B515&amp;C515</f>
        <v>群馬県みなかみ町</v>
      </c>
    </row>
    <row r="516" spans="1:6" x14ac:dyDescent="0.4">
      <c r="A516" s="34" t="s">
        <v>3363</v>
      </c>
      <c r="B516" s="34" t="s">
        <v>482</v>
      </c>
      <c r="C516" s="34" t="s">
        <v>1224</v>
      </c>
      <c r="D516" s="34" t="s">
        <v>3306</v>
      </c>
      <c r="E516" s="34" t="s">
        <v>3364</v>
      </c>
      <c r="F516" s="38" t="str">
        <f t="shared" si="8"/>
        <v>群馬県玉村町</v>
      </c>
    </row>
    <row r="517" spans="1:6" x14ac:dyDescent="0.4">
      <c r="A517" s="34" t="s">
        <v>3365</v>
      </c>
      <c r="B517" s="34" t="s">
        <v>482</v>
      </c>
      <c r="C517" s="34" t="s">
        <v>644</v>
      </c>
      <c r="D517" s="34" t="s">
        <v>3306</v>
      </c>
      <c r="E517" s="34" t="s">
        <v>3366</v>
      </c>
      <c r="F517" s="38" t="str">
        <f t="shared" si="8"/>
        <v>群馬県板倉町</v>
      </c>
    </row>
    <row r="518" spans="1:6" x14ac:dyDescent="0.4">
      <c r="A518" s="34" t="s">
        <v>3367</v>
      </c>
      <c r="B518" s="34" t="s">
        <v>482</v>
      </c>
      <c r="C518" s="34" t="s">
        <v>646</v>
      </c>
      <c r="D518" s="34" t="s">
        <v>3306</v>
      </c>
      <c r="E518" s="34" t="s">
        <v>3368</v>
      </c>
      <c r="F518" s="38" t="str">
        <f t="shared" si="8"/>
        <v>群馬県明和町</v>
      </c>
    </row>
    <row r="519" spans="1:6" x14ac:dyDescent="0.4">
      <c r="A519" s="34" t="s">
        <v>3369</v>
      </c>
      <c r="B519" s="34" t="s">
        <v>482</v>
      </c>
      <c r="C519" s="34" t="s">
        <v>492</v>
      </c>
      <c r="D519" s="34" t="s">
        <v>3306</v>
      </c>
      <c r="E519" s="34" t="s">
        <v>3370</v>
      </c>
      <c r="F519" s="38" t="str">
        <f t="shared" si="8"/>
        <v>群馬県千代田町</v>
      </c>
    </row>
    <row r="520" spans="1:6" x14ac:dyDescent="0.4">
      <c r="A520" s="34" t="s">
        <v>3371</v>
      </c>
      <c r="B520" s="34" t="s">
        <v>482</v>
      </c>
      <c r="C520" s="34" t="s">
        <v>1225</v>
      </c>
      <c r="D520" s="34" t="s">
        <v>3306</v>
      </c>
      <c r="E520" s="34" t="s">
        <v>3372</v>
      </c>
      <c r="F520" s="38" t="str">
        <f t="shared" si="8"/>
        <v>群馬県大泉町</v>
      </c>
    </row>
    <row r="521" spans="1:6" x14ac:dyDescent="0.4">
      <c r="A521" s="34" t="s">
        <v>3373</v>
      </c>
      <c r="B521" s="34" t="s">
        <v>482</v>
      </c>
      <c r="C521" s="34" t="s">
        <v>650</v>
      </c>
      <c r="D521" s="34" t="s">
        <v>3306</v>
      </c>
      <c r="E521" s="34" t="s">
        <v>3374</v>
      </c>
      <c r="F521" s="38" t="str">
        <f t="shared" si="8"/>
        <v>群馬県邑楽町</v>
      </c>
    </row>
    <row r="522" spans="1:6" x14ac:dyDescent="0.4">
      <c r="A522" s="31" t="s">
        <v>3375</v>
      </c>
      <c r="B522" s="31" t="s">
        <v>3376</v>
      </c>
      <c r="C522" s="32"/>
      <c r="D522" s="33" t="s">
        <v>3377</v>
      </c>
      <c r="E522" s="32"/>
      <c r="F522" s="38" t="str">
        <f t="shared" si="8"/>
        <v>埼玉県</v>
      </c>
    </row>
    <row r="523" spans="1:6" x14ac:dyDescent="0.4">
      <c r="A523" s="34" t="s">
        <v>3378</v>
      </c>
      <c r="B523" s="34" t="s">
        <v>494</v>
      </c>
      <c r="C523" s="34" t="s">
        <v>3379</v>
      </c>
      <c r="D523" s="34" t="s">
        <v>3380</v>
      </c>
      <c r="E523" s="34" t="s">
        <v>3381</v>
      </c>
      <c r="F523" s="38" t="str">
        <f t="shared" si="8"/>
        <v>埼玉県さいたま市</v>
      </c>
    </row>
    <row r="524" spans="1:6" x14ac:dyDescent="0.4">
      <c r="A524" s="34" t="s">
        <v>3382</v>
      </c>
      <c r="B524" s="34" t="s">
        <v>494</v>
      </c>
      <c r="C524" s="34" t="s">
        <v>1246</v>
      </c>
      <c r="D524" s="34" t="s">
        <v>3380</v>
      </c>
      <c r="E524" s="34" t="s">
        <v>3383</v>
      </c>
      <c r="F524" s="38" t="str">
        <f t="shared" si="8"/>
        <v>埼玉県川越市</v>
      </c>
    </row>
    <row r="525" spans="1:6" x14ac:dyDescent="0.4">
      <c r="A525" s="34" t="s">
        <v>3384</v>
      </c>
      <c r="B525" s="34" t="s">
        <v>494</v>
      </c>
      <c r="C525" s="34" t="s">
        <v>1247</v>
      </c>
      <c r="D525" s="34" t="s">
        <v>3380</v>
      </c>
      <c r="E525" s="34" t="s">
        <v>3385</v>
      </c>
      <c r="F525" s="38" t="str">
        <f t="shared" si="8"/>
        <v>埼玉県熊谷市</v>
      </c>
    </row>
    <row r="526" spans="1:6" x14ac:dyDescent="0.4">
      <c r="A526" s="34" t="s">
        <v>3386</v>
      </c>
      <c r="B526" s="34" t="s">
        <v>494</v>
      </c>
      <c r="C526" s="34" t="s">
        <v>1248</v>
      </c>
      <c r="D526" s="34" t="s">
        <v>3380</v>
      </c>
      <c r="E526" s="34" t="s">
        <v>3387</v>
      </c>
      <c r="F526" s="38" t="str">
        <f t="shared" si="8"/>
        <v>埼玉県川口市</v>
      </c>
    </row>
    <row r="527" spans="1:6" x14ac:dyDescent="0.4">
      <c r="A527" s="34" t="s">
        <v>3388</v>
      </c>
      <c r="B527" s="34" t="s">
        <v>494</v>
      </c>
      <c r="C527" s="34" t="s">
        <v>1249</v>
      </c>
      <c r="D527" s="34" t="s">
        <v>3380</v>
      </c>
      <c r="E527" s="34" t="s">
        <v>3389</v>
      </c>
      <c r="F527" s="38" t="str">
        <f t="shared" si="8"/>
        <v>埼玉県行田市</v>
      </c>
    </row>
    <row r="528" spans="1:6" x14ac:dyDescent="0.4">
      <c r="A528" s="34" t="s">
        <v>3390</v>
      </c>
      <c r="B528" s="34" t="s">
        <v>494</v>
      </c>
      <c r="C528" s="34" t="s">
        <v>1250</v>
      </c>
      <c r="D528" s="34" t="s">
        <v>3380</v>
      </c>
      <c r="E528" s="34" t="s">
        <v>3391</v>
      </c>
      <c r="F528" s="38" t="str">
        <f t="shared" si="8"/>
        <v>埼玉県秩父市</v>
      </c>
    </row>
    <row r="529" spans="1:6" x14ac:dyDescent="0.4">
      <c r="A529" s="34" t="s">
        <v>3392</v>
      </c>
      <c r="B529" s="34" t="s">
        <v>494</v>
      </c>
      <c r="C529" s="34" t="s">
        <v>1251</v>
      </c>
      <c r="D529" s="34" t="s">
        <v>3380</v>
      </c>
      <c r="E529" s="34" t="s">
        <v>3393</v>
      </c>
      <c r="F529" s="38" t="str">
        <f t="shared" si="8"/>
        <v>埼玉県所沢市</v>
      </c>
    </row>
    <row r="530" spans="1:6" x14ac:dyDescent="0.4">
      <c r="A530" s="34" t="s">
        <v>3394</v>
      </c>
      <c r="B530" s="34" t="s">
        <v>494</v>
      </c>
      <c r="C530" s="34" t="s">
        <v>1252</v>
      </c>
      <c r="D530" s="34" t="s">
        <v>3380</v>
      </c>
      <c r="E530" s="34" t="s">
        <v>3395</v>
      </c>
      <c r="F530" s="38" t="str">
        <f t="shared" si="8"/>
        <v>埼玉県飯能市</v>
      </c>
    </row>
    <row r="531" spans="1:6" x14ac:dyDescent="0.4">
      <c r="A531" s="34" t="s">
        <v>3396</v>
      </c>
      <c r="B531" s="34" t="s">
        <v>494</v>
      </c>
      <c r="C531" s="34" t="s">
        <v>1253</v>
      </c>
      <c r="D531" s="34" t="s">
        <v>3380</v>
      </c>
      <c r="E531" s="34" t="s">
        <v>3397</v>
      </c>
      <c r="F531" s="38" t="str">
        <f t="shared" si="8"/>
        <v>埼玉県加須市</v>
      </c>
    </row>
    <row r="532" spans="1:6" x14ac:dyDescent="0.4">
      <c r="A532" s="34" t="s">
        <v>3398</v>
      </c>
      <c r="B532" s="34" t="s">
        <v>494</v>
      </c>
      <c r="C532" s="34" t="s">
        <v>1254</v>
      </c>
      <c r="D532" s="34" t="s">
        <v>3380</v>
      </c>
      <c r="E532" s="34" t="s">
        <v>3399</v>
      </c>
      <c r="F532" s="38" t="str">
        <f t="shared" si="8"/>
        <v>埼玉県本庄市</v>
      </c>
    </row>
    <row r="533" spans="1:6" x14ac:dyDescent="0.4">
      <c r="A533" s="34" t="s">
        <v>3400</v>
      </c>
      <c r="B533" s="34" t="s">
        <v>494</v>
      </c>
      <c r="C533" s="34" t="s">
        <v>1255</v>
      </c>
      <c r="D533" s="34" t="s">
        <v>3380</v>
      </c>
      <c r="E533" s="34" t="s">
        <v>3401</v>
      </c>
      <c r="F533" s="38" t="str">
        <f t="shared" si="8"/>
        <v>埼玉県東松山市</v>
      </c>
    </row>
    <row r="534" spans="1:6" x14ac:dyDescent="0.4">
      <c r="A534" s="34" t="s">
        <v>3402</v>
      </c>
      <c r="B534" s="34" t="s">
        <v>494</v>
      </c>
      <c r="C534" s="34" t="s">
        <v>1256</v>
      </c>
      <c r="D534" s="34" t="s">
        <v>3380</v>
      </c>
      <c r="E534" s="34" t="s">
        <v>3403</v>
      </c>
      <c r="F534" s="38" t="str">
        <f t="shared" si="8"/>
        <v>埼玉県春日部市</v>
      </c>
    </row>
    <row r="535" spans="1:6" x14ac:dyDescent="0.4">
      <c r="A535" s="34" t="s">
        <v>3404</v>
      </c>
      <c r="B535" s="34" t="s">
        <v>494</v>
      </c>
      <c r="C535" s="34" t="s">
        <v>1257</v>
      </c>
      <c r="D535" s="34" t="s">
        <v>3380</v>
      </c>
      <c r="E535" s="34" t="s">
        <v>3405</v>
      </c>
      <c r="F535" s="38" t="str">
        <f t="shared" si="8"/>
        <v>埼玉県狭山市</v>
      </c>
    </row>
    <row r="536" spans="1:6" x14ac:dyDescent="0.4">
      <c r="A536" s="34" t="s">
        <v>3406</v>
      </c>
      <c r="B536" s="34" t="s">
        <v>494</v>
      </c>
      <c r="C536" s="34" t="s">
        <v>1258</v>
      </c>
      <c r="D536" s="34" t="s">
        <v>3380</v>
      </c>
      <c r="E536" s="34" t="s">
        <v>3407</v>
      </c>
      <c r="F536" s="38" t="str">
        <f t="shared" si="8"/>
        <v>埼玉県羽生市</v>
      </c>
    </row>
    <row r="537" spans="1:6" x14ac:dyDescent="0.4">
      <c r="A537" s="34" t="s">
        <v>3408</v>
      </c>
      <c r="B537" s="34" t="s">
        <v>494</v>
      </c>
      <c r="C537" s="34" t="s">
        <v>1259</v>
      </c>
      <c r="D537" s="34" t="s">
        <v>3380</v>
      </c>
      <c r="E537" s="34" t="s">
        <v>3409</v>
      </c>
      <c r="F537" s="38" t="str">
        <f t="shared" si="8"/>
        <v>埼玉県鴻巣市</v>
      </c>
    </row>
    <row r="538" spans="1:6" x14ac:dyDescent="0.4">
      <c r="A538" s="34" t="s">
        <v>3410</v>
      </c>
      <c r="B538" s="34" t="s">
        <v>494</v>
      </c>
      <c r="C538" s="34" t="s">
        <v>1260</v>
      </c>
      <c r="D538" s="34" t="s">
        <v>3380</v>
      </c>
      <c r="E538" s="34" t="s">
        <v>3411</v>
      </c>
      <c r="F538" s="38" t="str">
        <f t="shared" si="8"/>
        <v>埼玉県深谷市</v>
      </c>
    </row>
    <row r="539" spans="1:6" x14ac:dyDescent="0.4">
      <c r="A539" s="34" t="s">
        <v>3412</v>
      </c>
      <c r="B539" s="34" t="s">
        <v>494</v>
      </c>
      <c r="C539" s="34" t="s">
        <v>1261</v>
      </c>
      <c r="D539" s="34" t="s">
        <v>3380</v>
      </c>
      <c r="E539" s="34" t="s">
        <v>3413</v>
      </c>
      <c r="F539" s="38" t="str">
        <f t="shared" si="8"/>
        <v>埼玉県上尾市</v>
      </c>
    </row>
    <row r="540" spans="1:6" x14ac:dyDescent="0.4">
      <c r="A540" s="34" t="s">
        <v>3414</v>
      </c>
      <c r="B540" s="34" t="s">
        <v>494</v>
      </c>
      <c r="C540" s="34" t="s">
        <v>1262</v>
      </c>
      <c r="D540" s="34" t="s">
        <v>3380</v>
      </c>
      <c r="E540" s="34" t="s">
        <v>3415</v>
      </c>
      <c r="F540" s="38" t="str">
        <f t="shared" si="8"/>
        <v>埼玉県草加市</v>
      </c>
    </row>
    <row r="541" spans="1:6" x14ac:dyDescent="0.4">
      <c r="A541" s="34" t="s">
        <v>3416</v>
      </c>
      <c r="B541" s="34" t="s">
        <v>494</v>
      </c>
      <c r="C541" s="34" t="s">
        <v>1263</v>
      </c>
      <c r="D541" s="34" t="s">
        <v>3380</v>
      </c>
      <c r="E541" s="34" t="s">
        <v>3417</v>
      </c>
      <c r="F541" s="38" t="str">
        <f t="shared" si="8"/>
        <v>埼玉県越谷市</v>
      </c>
    </row>
    <row r="542" spans="1:6" x14ac:dyDescent="0.4">
      <c r="A542" s="34" t="s">
        <v>3418</v>
      </c>
      <c r="B542" s="34" t="s">
        <v>494</v>
      </c>
      <c r="C542" s="34" t="s">
        <v>1264</v>
      </c>
      <c r="D542" s="34" t="s">
        <v>3380</v>
      </c>
      <c r="E542" s="34" t="s">
        <v>3419</v>
      </c>
      <c r="F542" s="38" t="str">
        <f t="shared" si="8"/>
        <v>埼玉県蕨市</v>
      </c>
    </row>
    <row r="543" spans="1:6" x14ac:dyDescent="0.4">
      <c r="A543" s="34" t="s">
        <v>3420</v>
      </c>
      <c r="B543" s="34" t="s">
        <v>494</v>
      </c>
      <c r="C543" s="34" t="s">
        <v>1265</v>
      </c>
      <c r="D543" s="34" t="s">
        <v>3380</v>
      </c>
      <c r="E543" s="34" t="s">
        <v>3421</v>
      </c>
      <c r="F543" s="38" t="str">
        <f t="shared" si="8"/>
        <v>埼玉県戸田市</v>
      </c>
    </row>
    <row r="544" spans="1:6" x14ac:dyDescent="0.4">
      <c r="A544" s="34" t="s">
        <v>3422</v>
      </c>
      <c r="B544" s="34" t="s">
        <v>494</v>
      </c>
      <c r="C544" s="34" t="s">
        <v>1266</v>
      </c>
      <c r="D544" s="34" t="s">
        <v>3380</v>
      </c>
      <c r="E544" s="34" t="s">
        <v>3423</v>
      </c>
      <c r="F544" s="38" t="str">
        <f t="shared" si="8"/>
        <v>埼玉県入間市</v>
      </c>
    </row>
    <row r="545" spans="1:6" x14ac:dyDescent="0.4">
      <c r="A545" s="34" t="s">
        <v>3424</v>
      </c>
      <c r="B545" s="34" t="s">
        <v>494</v>
      </c>
      <c r="C545" s="34" t="s">
        <v>1267</v>
      </c>
      <c r="D545" s="34" t="s">
        <v>3380</v>
      </c>
      <c r="E545" s="34" t="s">
        <v>3425</v>
      </c>
      <c r="F545" s="38" t="str">
        <f t="shared" si="8"/>
        <v>埼玉県朝霞市</v>
      </c>
    </row>
    <row r="546" spans="1:6" x14ac:dyDescent="0.4">
      <c r="A546" s="34" t="s">
        <v>3426</v>
      </c>
      <c r="B546" s="34" t="s">
        <v>494</v>
      </c>
      <c r="C546" s="34" t="s">
        <v>1268</v>
      </c>
      <c r="D546" s="34" t="s">
        <v>3380</v>
      </c>
      <c r="E546" s="34" t="s">
        <v>3427</v>
      </c>
      <c r="F546" s="38" t="str">
        <f t="shared" si="8"/>
        <v>埼玉県志木市</v>
      </c>
    </row>
    <row r="547" spans="1:6" x14ac:dyDescent="0.4">
      <c r="A547" s="34" t="s">
        <v>3428</v>
      </c>
      <c r="B547" s="34" t="s">
        <v>494</v>
      </c>
      <c r="C547" s="34" t="s">
        <v>1269</v>
      </c>
      <c r="D547" s="34" t="s">
        <v>3380</v>
      </c>
      <c r="E547" s="34" t="s">
        <v>3429</v>
      </c>
      <c r="F547" s="38" t="str">
        <f t="shared" si="8"/>
        <v>埼玉県和光市</v>
      </c>
    </row>
    <row r="548" spans="1:6" x14ac:dyDescent="0.4">
      <c r="A548" s="34" t="s">
        <v>3430</v>
      </c>
      <c r="B548" s="34" t="s">
        <v>494</v>
      </c>
      <c r="C548" s="34" t="s">
        <v>1270</v>
      </c>
      <c r="D548" s="34" t="s">
        <v>3380</v>
      </c>
      <c r="E548" s="34" t="s">
        <v>3431</v>
      </c>
      <c r="F548" s="38" t="str">
        <f t="shared" si="8"/>
        <v>埼玉県新座市</v>
      </c>
    </row>
    <row r="549" spans="1:6" x14ac:dyDescent="0.4">
      <c r="A549" s="34" t="s">
        <v>3432</v>
      </c>
      <c r="B549" s="34" t="s">
        <v>494</v>
      </c>
      <c r="C549" s="34" t="s">
        <v>1271</v>
      </c>
      <c r="D549" s="34" t="s">
        <v>3380</v>
      </c>
      <c r="E549" s="34" t="s">
        <v>3433</v>
      </c>
      <c r="F549" s="38" t="str">
        <f t="shared" si="8"/>
        <v>埼玉県桶川市</v>
      </c>
    </row>
    <row r="550" spans="1:6" x14ac:dyDescent="0.4">
      <c r="A550" s="34" t="s">
        <v>3434</v>
      </c>
      <c r="B550" s="34" t="s">
        <v>494</v>
      </c>
      <c r="C550" s="34" t="s">
        <v>1272</v>
      </c>
      <c r="D550" s="34" t="s">
        <v>3380</v>
      </c>
      <c r="E550" s="34" t="s">
        <v>3435</v>
      </c>
      <c r="F550" s="38" t="str">
        <f t="shared" si="8"/>
        <v>埼玉県久喜市</v>
      </c>
    </row>
    <row r="551" spans="1:6" x14ac:dyDescent="0.4">
      <c r="A551" s="34" t="s">
        <v>3436</v>
      </c>
      <c r="B551" s="34" t="s">
        <v>494</v>
      </c>
      <c r="C551" s="34" t="s">
        <v>1273</v>
      </c>
      <c r="D551" s="34" t="s">
        <v>3380</v>
      </c>
      <c r="E551" s="34" t="s">
        <v>3437</v>
      </c>
      <c r="F551" s="38" t="str">
        <f t="shared" si="8"/>
        <v>埼玉県北本市</v>
      </c>
    </row>
    <row r="552" spans="1:6" x14ac:dyDescent="0.4">
      <c r="A552" s="34" t="s">
        <v>3438</v>
      </c>
      <c r="B552" s="34" t="s">
        <v>494</v>
      </c>
      <c r="C552" s="34" t="s">
        <v>1274</v>
      </c>
      <c r="D552" s="34" t="s">
        <v>3380</v>
      </c>
      <c r="E552" s="34" t="s">
        <v>3439</v>
      </c>
      <c r="F552" s="38" t="str">
        <f t="shared" si="8"/>
        <v>埼玉県八潮市</v>
      </c>
    </row>
    <row r="553" spans="1:6" x14ac:dyDescent="0.4">
      <c r="A553" s="34" t="s">
        <v>3440</v>
      </c>
      <c r="B553" s="34" t="s">
        <v>494</v>
      </c>
      <c r="C553" s="34" t="s">
        <v>1275</v>
      </c>
      <c r="D553" s="34" t="s">
        <v>3380</v>
      </c>
      <c r="E553" s="34" t="s">
        <v>3441</v>
      </c>
      <c r="F553" s="38" t="str">
        <f t="shared" si="8"/>
        <v>埼玉県富士見市</v>
      </c>
    </row>
    <row r="554" spans="1:6" x14ac:dyDescent="0.4">
      <c r="A554" s="34" t="s">
        <v>3442</v>
      </c>
      <c r="B554" s="34" t="s">
        <v>494</v>
      </c>
      <c r="C554" s="34" t="s">
        <v>1276</v>
      </c>
      <c r="D554" s="34" t="s">
        <v>3380</v>
      </c>
      <c r="E554" s="34" t="s">
        <v>3443</v>
      </c>
      <c r="F554" s="38" t="str">
        <f t="shared" si="8"/>
        <v>埼玉県三郷市</v>
      </c>
    </row>
    <row r="555" spans="1:6" x14ac:dyDescent="0.4">
      <c r="A555" s="34" t="s">
        <v>3444</v>
      </c>
      <c r="B555" s="34" t="s">
        <v>494</v>
      </c>
      <c r="C555" s="34" t="s">
        <v>1277</v>
      </c>
      <c r="D555" s="34" t="s">
        <v>3380</v>
      </c>
      <c r="E555" s="34" t="s">
        <v>3445</v>
      </c>
      <c r="F555" s="38" t="str">
        <f t="shared" si="8"/>
        <v>埼玉県蓮田市</v>
      </c>
    </row>
    <row r="556" spans="1:6" x14ac:dyDescent="0.4">
      <c r="A556" s="34" t="s">
        <v>3446</v>
      </c>
      <c r="B556" s="34" t="s">
        <v>494</v>
      </c>
      <c r="C556" s="34" t="s">
        <v>1278</v>
      </c>
      <c r="D556" s="34" t="s">
        <v>3380</v>
      </c>
      <c r="E556" s="34" t="s">
        <v>3447</v>
      </c>
      <c r="F556" s="38" t="str">
        <f t="shared" si="8"/>
        <v>埼玉県坂戸市</v>
      </c>
    </row>
    <row r="557" spans="1:6" x14ac:dyDescent="0.4">
      <c r="A557" s="34" t="s">
        <v>3448</v>
      </c>
      <c r="B557" s="34" t="s">
        <v>494</v>
      </c>
      <c r="C557" s="34" t="s">
        <v>1279</v>
      </c>
      <c r="D557" s="34" t="s">
        <v>3380</v>
      </c>
      <c r="E557" s="34" t="s">
        <v>3449</v>
      </c>
      <c r="F557" s="38" t="str">
        <f t="shared" si="8"/>
        <v>埼玉県幸手市</v>
      </c>
    </row>
    <row r="558" spans="1:6" x14ac:dyDescent="0.4">
      <c r="A558" s="34" t="s">
        <v>3450</v>
      </c>
      <c r="B558" s="34" t="s">
        <v>494</v>
      </c>
      <c r="C558" s="34" t="s">
        <v>1280</v>
      </c>
      <c r="D558" s="34" t="s">
        <v>3380</v>
      </c>
      <c r="E558" s="34" t="s">
        <v>3451</v>
      </c>
      <c r="F558" s="38" t="str">
        <f t="shared" si="8"/>
        <v>埼玉県鶴ヶ島市</v>
      </c>
    </row>
    <row r="559" spans="1:6" x14ac:dyDescent="0.4">
      <c r="A559" s="34" t="s">
        <v>3452</v>
      </c>
      <c r="B559" s="34" t="s">
        <v>494</v>
      </c>
      <c r="C559" s="34" t="s">
        <v>1281</v>
      </c>
      <c r="D559" s="34" t="s">
        <v>3380</v>
      </c>
      <c r="E559" s="34" t="s">
        <v>3453</v>
      </c>
      <c r="F559" s="38" t="str">
        <f t="shared" si="8"/>
        <v>埼玉県日高市</v>
      </c>
    </row>
    <row r="560" spans="1:6" x14ac:dyDescent="0.4">
      <c r="A560" s="34" t="s">
        <v>3454</v>
      </c>
      <c r="B560" s="34" t="s">
        <v>494</v>
      </c>
      <c r="C560" s="34" t="s">
        <v>1282</v>
      </c>
      <c r="D560" s="34" t="s">
        <v>3380</v>
      </c>
      <c r="E560" s="34" t="s">
        <v>3455</v>
      </c>
      <c r="F560" s="38" t="str">
        <f t="shared" si="8"/>
        <v>埼玉県吉川市</v>
      </c>
    </row>
    <row r="561" spans="1:6" x14ac:dyDescent="0.4">
      <c r="A561" s="34" t="s">
        <v>3456</v>
      </c>
      <c r="B561" s="34" t="s">
        <v>494</v>
      </c>
      <c r="C561" s="34" t="s">
        <v>1283</v>
      </c>
      <c r="D561" s="34" t="s">
        <v>3380</v>
      </c>
      <c r="E561" s="34" t="s">
        <v>3457</v>
      </c>
      <c r="F561" s="38" t="str">
        <f t="shared" si="8"/>
        <v>埼玉県ふじみ野市</v>
      </c>
    </row>
    <row r="562" spans="1:6" x14ac:dyDescent="0.4">
      <c r="A562" s="34" t="s">
        <v>3458</v>
      </c>
      <c r="B562" s="34" t="s">
        <v>3376</v>
      </c>
      <c r="C562" s="34" t="s">
        <v>3459</v>
      </c>
      <c r="D562" s="34" t="s">
        <v>3377</v>
      </c>
      <c r="E562" s="34" t="s">
        <v>3460</v>
      </c>
      <c r="F562" s="38" t="str">
        <f t="shared" si="8"/>
        <v>埼玉県白岡市</v>
      </c>
    </row>
    <row r="563" spans="1:6" x14ac:dyDescent="0.4">
      <c r="A563" s="34" t="s">
        <v>3461</v>
      </c>
      <c r="B563" s="34" t="s">
        <v>3376</v>
      </c>
      <c r="C563" s="34" t="s">
        <v>1285</v>
      </c>
      <c r="D563" s="34" t="s">
        <v>3380</v>
      </c>
      <c r="E563" s="34" t="s">
        <v>3462</v>
      </c>
      <c r="F563" s="38" t="str">
        <f t="shared" si="8"/>
        <v>埼玉県伊奈町</v>
      </c>
    </row>
    <row r="564" spans="1:6" x14ac:dyDescent="0.4">
      <c r="A564" s="34" t="s">
        <v>3463</v>
      </c>
      <c r="B564" s="34" t="s">
        <v>494</v>
      </c>
      <c r="C564" s="34" t="s">
        <v>1286</v>
      </c>
      <c r="D564" s="34" t="s">
        <v>3380</v>
      </c>
      <c r="E564" s="34" t="s">
        <v>3464</v>
      </c>
      <c r="F564" s="38" t="str">
        <f t="shared" si="8"/>
        <v>埼玉県三芳町</v>
      </c>
    </row>
    <row r="565" spans="1:6" x14ac:dyDescent="0.4">
      <c r="A565" s="34" t="s">
        <v>3465</v>
      </c>
      <c r="B565" s="34" t="s">
        <v>494</v>
      </c>
      <c r="C565" s="34" t="s">
        <v>495</v>
      </c>
      <c r="D565" s="34" t="s">
        <v>3380</v>
      </c>
      <c r="E565" s="34" t="s">
        <v>3466</v>
      </c>
      <c r="F565" s="38" t="str">
        <f t="shared" si="8"/>
        <v>埼玉県毛呂山町</v>
      </c>
    </row>
    <row r="566" spans="1:6" x14ac:dyDescent="0.4">
      <c r="A566" s="34" t="s">
        <v>3467</v>
      </c>
      <c r="B566" s="34" t="s">
        <v>494</v>
      </c>
      <c r="C566" s="34" t="s">
        <v>652</v>
      </c>
      <c r="D566" s="34" t="s">
        <v>3380</v>
      </c>
      <c r="E566" s="34" t="s">
        <v>3468</v>
      </c>
      <c r="F566" s="38" t="str">
        <f t="shared" si="8"/>
        <v>埼玉県越生町</v>
      </c>
    </row>
    <row r="567" spans="1:6" x14ac:dyDescent="0.4">
      <c r="A567" s="34" t="s">
        <v>3469</v>
      </c>
      <c r="B567" s="34" t="s">
        <v>494</v>
      </c>
      <c r="C567" s="34" t="s">
        <v>654</v>
      </c>
      <c r="D567" s="34" t="s">
        <v>3380</v>
      </c>
      <c r="E567" s="34" t="s">
        <v>3470</v>
      </c>
      <c r="F567" s="38" t="str">
        <f t="shared" si="8"/>
        <v>埼玉県滑川町</v>
      </c>
    </row>
    <row r="568" spans="1:6" x14ac:dyDescent="0.4">
      <c r="A568" s="34" t="s">
        <v>3471</v>
      </c>
      <c r="B568" s="34" t="s">
        <v>494</v>
      </c>
      <c r="C568" s="34" t="s">
        <v>1287</v>
      </c>
      <c r="D568" s="34" t="s">
        <v>3380</v>
      </c>
      <c r="E568" s="34" t="s">
        <v>3472</v>
      </c>
      <c r="F568" s="38" t="str">
        <f t="shared" si="8"/>
        <v>埼玉県嵐山町</v>
      </c>
    </row>
    <row r="569" spans="1:6" x14ac:dyDescent="0.4">
      <c r="A569" s="34" t="s">
        <v>3473</v>
      </c>
      <c r="B569" s="34" t="s">
        <v>494</v>
      </c>
      <c r="C569" s="34" t="s">
        <v>657</v>
      </c>
      <c r="D569" s="34" t="s">
        <v>3380</v>
      </c>
      <c r="E569" s="34" t="s">
        <v>3474</v>
      </c>
      <c r="F569" s="38" t="str">
        <f t="shared" si="8"/>
        <v>埼玉県小川町</v>
      </c>
    </row>
    <row r="570" spans="1:6" x14ac:dyDescent="0.4">
      <c r="A570" s="34" t="s">
        <v>3475</v>
      </c>
      <c r="B570" s="34" t="s">
        <v>494</v>
      </c>
      <c r="C570" s="34" t="s">
        <v>497</v>
      </c>
      <c r="D570" s="34" t="s">
        <v>3380</v>
      </c>
      <c r="E570" s="34" t="s">
        <v>3476</v>
      </c>
      <c r="F570" s="38" t="str">
        <f t="shared" si="8"/>
        <v>埼玉県川島町</v>
      </c>
    </row>
    <row r="571" spans="1:6" x14ac:dyDescent="0.4">
      <c r="A571" s="34" t="s">
        <v>3477</v>
      </c>
      <c r="B571" s="34" t="s">
        <v>494</v>
      </c>
      <c r="C571" s="34" t="s">
        <v>659</v>
      </c>
      <c r="D571" s="34" t="s">
        <v>3380</v>
      </c>
      <c r="E571" s="34" t="s">
        <v>3478</v>
      </c>
      <c r="F571" s="38" t="str">
        <f t="shared" si="8"/>
        <v>埼玉県吉見町</v>
      </c>
    </row>
    <row r="572" spans="1:6" x14ac:dyDescent="0.4">
      <c r="A572" s="34" t="s">
        <v>3479</v>
      </c>
      <c r="B572" s="34" t="s">
        <v>494</v>
      </c>
      <c r="C572" s="34" t="s">
        <v>499</v>
      </c>
      <c r="D572" s="34" t="s">
        <v>3380</v>
      </c>
      <c r="E572" s="34" t="s">
        <v>3480</v>
      </c>
      <c r="F572" s="38" t="str">
        <f t="shared" si="8"/>
        <v>埼玉県鳩山町</v>
      </c>
    </row>
    <row r="573" spans="1:6" x14ac:dyDescent="0.4">
      <c r="A573" s="34" t="s">
        <v>3481</v>
      </c>
      <c r="B573" s="34" t="s">
        <v>494</v>
      </c>
      <c r="C573" s="34" t="s">
        <v>662</v>
      </c>
      <c r="D573" s="34" t="s">
        <v>3380</v>
      </c>
      <c r="E573" s="34" t="s">
        <v>3482</v>
      </c>
      <c r="F573" s="38" t="str">
        <f t="shared" si="8"/>
        <v>埼玉県ときがわ町</v>
      </c>
    </row>
    <row r="574" spans="1:6" x14ac:dyDescent="0.4">
      <c r="A574" s="34" t="s">
        <v>3483</v>
      </c>
      <c r="B574" s="34" t="s">
        <v>494</v>
      </c>
      <c r="C574" s="34" t="s">
        <v>501</v>
      </c>
      <c r="D574" s="34" t="s">
        <v>3380</v>
      </c>
      <c r="E574" s="34" t="s">
        <v>3484</v>
      </c>
      <c r="F574" s="38" t="str">
        <f t="shared" si="8"/>
        <v>埼玉県横瀬町</v>
      </c>
    </row>
    <row r="575" spans="1:6" x14ac:dyDescent="0.4">
      <c r="A575" s="34" t="s">
        <v>3485</v>
      </c>
      <c r="B575" s="34" t="s">
        <v>494</v>
      </c>
      <c r="C575" s="34" t="s">
        <v>665</v>
      </c>
      <c r="D575" s="34" t="s">
        <v>3380</v>
      </c>
      <c r="E575" s="34" t="s">
        <v>3486</v>
      </c>
      <c r="F575" s="38" t="str">
        <f t="shared" si="8"/>
        <v>埼玉県皆野町</v>
      </c>
    </row>
    <row r="576" spans="1:6" x14ac:dyDescent="0.4">
      <c r="A576" s="34" t="s">
        <v>3487</v>
      </c>
      <c r="B576" s="34" t="s">
        <v>494</v>
      </c>
      <c r="C576" s="34" t="s">
        <v>668</v>
      </c>
      <c r="D576" s="34" t="s">
        <v>3380</v>
      </c>
      <c r="E576" s="34" t="s">
        <v>3488</v>
      </c>
      <c r="F576" s="38" t="str">
        <f t="shared" si="8"/>
        <v>埼玉県長瀞町</v>
      </c>
    </row>
    <row r="577" spans="1:6" x14ac:dyDescent="0.4">
      <c r="A577" s="34" t="s">
        <v>3489</v>
      </c>
      <c r="B577" s="34" t="s">
        <v>494</v>
      </c>
      <c r="C577" s="34" t="s">
        <v>672</v>
      </c>
      <c r="D577" s="34" t="s">
        <v>3380</v>
      </c>
      <c r="E577" s="34" t="s">
        <v>3490</v>
      </c>
      <c r="F577" s="38" t="str">
        <f t="shared" si="8"/>
        <v>埼玉県小鹿野町</v>
      </c>
    </row>
    <row r="578" spans="1:6" x14ac:dyDescent="0.4">
      <c r="A578" s="34" t="s">
        <v>3491</v>
      </c>
      <c r="B578" s="34" t="s">
        <v>494</v>
      </c>
      <c r="C578" s="34" t="s">
        <v>675</v>
      </c>
      <c r="D578" s="34" t="s">
        <v>3380</v>
      </c>
      <c r="E578" s="34" t="s">
        <v>3492</v>
      </c>
      <c r="F578" s="38" t="str">
        <f t="shared" si="8"/>
        <v>埼玉県東秩父村</v>
      </c>
    </row>
    <row r="579" spans="1:6" x14ac:dyDescent="0.4">
      <c r="A579" s="34" t="s">
        <v>3493</v>
      </c>
      <c r="B579" s="34" t="s">
        <v>494</v>
      </c>
      <c r="C579" s="34" t="s">
        <v>500</v>
      </c>
      <c r="D579" s="34" t="s">
        <v>3380</v>
      </c>
      <c r="E579" s="34" t="s">
        <v>2903</v>
      </c>
      <c r="F579" s="38" t="str">
        <f t="shared" ref="F579:F642" si="9">B579&amp;C579</f>
        <v>埼玉県美里町</v>
      </c>
    </row>
    <row r="580" spans="1:6" x14ac:dyDescent="0.4">
      <c r="A580" s="34" t="s">
        <v>3494</v>
      </c>
      <c r="B580" s="34" t="s">
        <v>494</v>
      </c>
      <c r="C580" s="34" t="s">
        <v>504</v>
      </c>
      <c r="D580" s="34" t="s">
        <v>3380</v>
      </c>
      <c r="E580" s="34" t="s">
        <v>3495</v>
      </c>
      <c r="F580" s="38" t="str">
        <f t="shared" si="9"/>
        <v>埼玉県神川町</v>
      </c>
    </row>
    <row r="581" spans="1:6" x14ac:dyDescent="0.4">
      <c r="A581" s="34" t="s">
        <v>3496</v>
      </c>
      <c r="B581" s="34" t="s">
        <v>494</v>
      </c>
      <c r="C581" s="34" t="s">
        <v>1288</v>
      </c>
      <c r="D581" s="34" t="s">
        <v>3380</v>
      </c>
      <c r="E581" s="34" t="s">
        <v>3497</v>
      </c>
      <c r="F581" s="38" t="str">
        <f t="shared" si="9"/>
        <v>埼玉県上里町</v>
      </c>
    </row>
    <row r="582" spans="1:6" x14ac:dyDescent="0.4">
      <c r="A582" s="34" t="s">
        <v>3498</v>
      </c>
      <c r="B582" s="34" t="s">
        <v>494</v>
      </c>
      <c r="C582" s="34" t="s">
        <v>1289</v>
      </c>
      <c r="D582" s="34" t="s">
        <v>3380</v>
      </c>
      <c r="E582" s="34" t="s">
        <v>3499</v>
      </c>
      <c r="F582" s="38" t="str">
        <f t="shared" si="9"/>
        <v>埼玉県寄居町</v>
      </c>
    </row>
    <row r="583" spans="1:6" x14ac:dyDescent="0.4">
      <c r="A583" s="34" t="s">
        <v>3500</v>
      </c>
      <c r="B583" s="34" t="s">
        <v>494</v>
      </c>
      <c r="C583" s="34" t="s">
        <v>506</v>
      </c>
      <c r="D583" s="34" t="s">
        <v>3380</v>
      </c>
      <c r="E583" s="34" t="s">
        <v>3501</v>
      </c>
      <c r="F583" s="38" t="str">
        <f t="shared" si="9"/>
        <v>埼玉県宮代町</v>
      </c>
    </row>
    <row r="584" spans="1:6" x14ac:dyDescent="0.4">
      <c r="A584" s="34" t="s">
        <v>3502</v>
      </c>
      <c r="B584" s="34" t="s">
        <v>494</v>
      </c>
      <c r="C584" s="34" t="s">
        <v>1290</v>
      </c>
      <c r="D584" s="34" t="s">
        <v>3380</v>
      </c>
      <c r="E584" s="34" t="s">
        <v>3503</v>
      </c>
      <c r="F584" s="38" t="str">
        <f t="shared" si="9"/>
        <v>埼玉県杉戸町</v>
      </c>
    </row>
    <row r="585" spans="1:6" x14ac:dyDescent="0.4">
      <c r="A585" s="34" t="s">
        <v>3504</v>
      </c>
      <c r="B585" s="34" t="s">
        <v>494</v>
      </c>
      <c r="C585" s="34" t="s">
        <v>508</v>
      </c>
      <c r="D585" s="34" t="s">
        <v>3380</v>
      </c>
      <c r="E585" s="34" t="s">
        <v>3505</v>
      </c>
      <c r="F585" s="38" t="str">
        <f t="shared" si="9"/>
        <v>埼玉県松伏町</v>
      </c>
    </row>
    <row r="586" spans="1:6" x14ac:dyDescent="0.4">
      <c r="A586" s="31" t="s">
        <v>3506</v>
      </c>
      <c r="B586" s="31" t="s">
        <v>3507</v>
      </c>
      <c r="C586" s="32"/>
      <c r="D586" s="33" t="s">
        <v>3508</v>
      </c>
      <c r="E586" s="32"/>
      <c r="F586" s="38" t="str">
        <f t="shared" si="9"/>
        <v>千葉県</v>
      </c>
    </row>
    <row r="587" spans="1:6" x14ac:dyDescent="0.4">
      <c r="A587" s="34" t="s">
        <v>3509</v>
      </c>
      <c r="B587" s="34" t="s">
        <v>510</v>
      </c>
      <c r="C587" s="34" t="s">
        <v>3510</v>
      </c>
      <c r="D587" s="34" t="s">
        <v>3511</v>
      </c>
      <c r="E587" s="34" t="s">
        <v>3512</v>
      </c>
      <c r="F587" s="38" t="str">
        <f t="shared" si="9"/>
        <v>千葉県千葉市</v>
      </c>
    </row>
    <row r="588" spans="1:6" x14ac:dyDescent="0.4">
      <c r="A588" s="34" t="s">
        <v>3513</v>
      </c>
      <c r="B588" s="34" t="s">
        <v>510</v>
      </c>
      <c r="C588" s="34" t="s">
        <v>1304</v>
      </c>
      <c r="D588" s="34" t="s">
        <v>3511</v>
      </c>
      <c r="E588" s="34" t="s">
        <v>3514</v>
      </c>
      <c r="F588" s="38" t="str">
        <f t="shared" si="9"/>
        <v>千葉県銚子市</v>
      </c>
    </row>
    <row r="589" spans="1:6" x14ac:dyDescent="0.4">
      <c r="A589" s="34" t="s">
        <v>3515</v>
      </c>
      <c r="B589" s="34" t="s">
        <v>510</v>
      </c>
      <c r="C589" s="34" t="s">
        <v>1305</v>
      </c>
      <c r="D589" s="34" t="s">
        <v>3511</v>
      </c>
      <c r="E589" s="34" t="s">
        <v>3516</v>
      </c>
      <c r="F589" s="38" t="str">
        <f t="shared" si="9"/>
        <v>千葉県市川市</v>
      </c>
    </row>
    <row r="590" spans="1:6" x14ac:dyDescent="0.4">
      <c r="A590" s="34" t="s">
        <v>3517</v>
      </c>
      <c r="B590" s="34" t="s">
        <v>510</v>
      </c>
      <c r="C590" s="34" t="s">
        <v>1306</v>
      </c>
      <c r="D590" s="34" t="s">
        <v>3511</v>
      </c>
      <c r="E590" s="34" t="s">
        <v>3518</v>
      </c>
      <c r="F590" s="38" t="str">
        <f t="shared" si="9"/>
        <v>千葉県船橋市</v>
      </c>
    </row>
    <row r="591" spans="1:6" x14ac:dyDescent="0.4">
      <c r="A591" s="34" t="s">
        <v>3519</v>
      </c>
      <c r="B591" s="34" t="s">
        <v>510</v>
      </c>
      <c r="C591" s="34" t="s">
        <v>1307</v>
      </c>
      <c r="D591" s="34" t="s">
        <v>3511</v>
      </c>
      <c r="E591" s="34" t="s">
        <v>3520</v>
      </c>
      <c r="F591" s="38" t="str">
        <f t="shared" si="9"/>
        <v>千葉県館山市</v>
      </c>
    </row>
    <row r="592" spans="1:6" x14ac:dyDescent="0.4">
      <c r="A592" s="34" t="s">
        <v>3521</v>
      </c>
      <c r="B592" s="34" t="s">
        <v>510</v>
      </c>
      <c r="C592" s="34" t="s">
        <v>1308</v>
      </c>
      <c r="D592" s="34" t="s">
        <v>3511</v>
      </c>
      <c r="E592" s="34" t="s">
        <v>3522</v>
      </c>
      <c r="F592" s="38" t="str">
        <f t="shared" si="9"/>
        <v>千葉県木更津市</v>
      </c>
    </row>
    <row r="593" spans="1:6" x14ac:dyDescent="0.4">
      <c r="A593" s="34" t="s">
        <v>3523</v>
      </c>
      <c r="B593" s="34" t="s">
        <v>510</v>
      </c>
      <c r="C593" s="34" t="s">
        <v>1309</v>
      </c>
      <c r="D593" s="34" t="s">
        <v>3511</v>
      </c>
      <c r="E593" s="34" t="s">
        <v>3524</v>
      </c>
      <c r="F593" s="38" t="str">
        <f t="shared" si="9"/>
        <v>千葉県松戸市</v>
      </c>
    </row>
    <row r="594" spans="1:6" x14ac:dyDescent="0.4">
      <c r="A594" s="34" t="s">
        <v>3525</v>
      </c>
      <c r="B594" s="34" t="s">
        <v>510</v>
      </c>
      <c r="C594" s="34" t="s">
        <v>1310</v>
      </c>
      <c r="D594" s="34" t="s">
        <v>3511</v>
      </c>
      <c r="E594" s="34" t="s">
        <v>3526</v>
      </c>
      <c r="F594" s="38" t="str">
        <f t="shared" si="9"/>
        <v>千葉県野田市</v>
      </c>
    </row>
    <row r="595" spans="1:6" x14ac:dyDescent="0.4">
      <c r="A595" s="34" t="s">
        <v>3527</v>
      </c>
      <c r="B595" s="34" t="s">
        <v>510</v>
      </c>
      <c r="C595" s="34" t="s">
        <v>1311</v>
      </c>
      <c r="D595" s="34" t="s">
        <v>3511</v>
      </c>
      <c r="E595" s="34" t="s">
        <v>3528</v>
      </c>
      <c r="F595" s="38" t="str">
        <f t="shared" si="9"/>
        <v>千葉県茂原市</v>
      </c>
    </row>
    <row r="596" spans="1:6" x14ac:dyDescent="0.4">
      <c r="A596" s="34" t="s">
        <v>3529</v>
      </c>
      <c r="B596" s="34" t="s">
        <v>510</v>
      </c>
      <c r="C596" s="34" t="s">
        <v>1312</v>
      </c>
      <c r="D596" s="34" t="s">
        <v>3511</v>
      </c>
      <c r="E596" s="34" t="s">
        <v>3530</v>
      </c>
      <c r="F596" s="38" t="str">
        <f t="shared" si="9"/>
        <v>千葉県成田市</v>
      </c>
    </row>
    <row r="597" spans="1:6" x14ac:dyDescent="0.4">
      <c r="A597" s="34" t="s">
        <v>3531</v>
      </c>
      <c r="B597" s="34" t="s">
        <v>510</v>
      </c>
      <c r="C597" s="34" t="s">
        <v>1313</v>
      </c>
      <c r="D597" s="34" t="s">
        <v>3511</v>
      </c>
      <c r="E597" s="34" t="s">
        <v>3275</v>
      </c>
      <c r="F597" s="38" t="str">
        <f t="shared" si="9"/>
        <v>千葉県佐倉市</v>
      </c>
    </row>
    <row r="598" spans="1:6" x14ac:dyDescent="0.4">
      <c r="A598" s="34" t="s">
        <v>3532</v>
      </c>
      <c r="B598" s="34" t="s">
        <v>510</v>
      </c>
      <c r="C598" s="34" t="s">
        <v>1314</v>
      </c>
      <c r="D598" s="34" t="s">
        <v>3511</v>
      </c>
      <c r="E598" s="34" t="s">
        <v>3533</v>
      </c>
      <c r="F598" s="38" t="str">
        <f t="shared" si="9"/>
        <v>千葉県東金市</v>
      </c>
    </row>
    <row r="599" spans="1:6" x14ac:dyDescent="0.4">
      <c r="A599" s="34" t="s">
        <v>3534</v>
      </c>
      <c r="B599" s="34" t="s">
        <v>510</v>
      </c>
      <c r="C599" s="34" t="s">
        <v>1315</v>
      </c>
      <c r="D599" s="34" t="s">
        <v>3511</v>
      </c>
      <c r="E599" s="34" t="s">
        <v>3535</v>
      </c>
      <c r="F599" s="38" t="str">
        <f t="shared" si="9"/>
        <v>千葉県旭市</v>
      </c>
    </row>
    <row r="600" spans="1:6" x14ac:dyDescent="0.4">
      <c r="A600" s="34" t="s">
        <v>3536</v>
      </c>
      <c r="B600" s="34" t="s">
        <v>510</v>
      </c>
      <c r="C600" s="34" t="s">
        <v>1316</v>
      </c>
      <c r="D600" s="34" t="s">
        <v>3511</v>
      </c>
      <c r="E600" s="34" t="s">
        <v>3537</v>
      </c>
      <c r="F600" s="38" t="str">
        <f t="shared" si="9"/>
        <v>千葉県習志野市</v>
      </c>
    </row>
    <row r="601" spans="1:6" x14ac:dyDescent="0.4">
      <c r="A601" s="34" t="s">
        <v>3538</v>
      </c>
      <c r="B601" s="34" t="s">
        <v>510</v>
      </c>
      <c r="C601" s="34" t="s">
        <v>1317</v>
      </c>
      <c r="D601" s="34" t="s">
        <v>3511</v>
      </c>
      <c r="E601" s="34" t="s">
        <v>3539</v>
      </c>
      <c r="F601" s="38" t="str">
        <f t="shared" si="9"/>
        <v>千葉県柏市</v>
      </c>
    </row>
    <row r="602" spans="1:6" x14ac:dyDescent="0.4">
      <c r="A602" s="34" t="s">
        <v>3540</v>
      </c>
      <c r="B602" s="34" t="s">
        <v>510</v>
      </c>
      <c r="C602" s="34" t="s">
        <v>511</v>
      </c>
      <c r="D602" s="34" t="s">
        <v>3511</v>
      </c>
      <c r="E602" s="34" t="s">
        <v>3541</v>
      </c>
      <c r="F602" s="38" t="str">
        <f t="shared" si="9"/>
        <v>千葉県勝浦市</v>
      </c>
    </row>
    <row r="603" spans="1:6" x14ac:dyDescent="0.4">
      <c r="A603" s="34" t="s">
        <v>3542</v>
      </c>
      <c r="B603" s="34" t="s">
        <v>510</v>
      </c>
      <c r="C603" s="34" t="s">
        <v>1318</v>
      </c>
      <c r="D603" s="34" t="s">
        <v>3511</v>
      </c>
      <c r="E603" s="34" t="s">
        <v>3543</v>
      </c>
      <c r="F603" s="38" t="str">
        <f t="shared" si="9"/>
        <v>千葉県市原市</v>
      </c>
    </row>
    <row r="604" spans="1:6" x14ac:dyDescent="0.4">
      <c r="A604" s="34" t="s">
        <v>3544</v>
      </c>
      <c r="B604" s="34" t="s">
        <v>510</v>
      </c>
      <c r="C604" s="34" t="s">
        <v>1319</v>
      </c>
      <c r="D604" s="34" t="s">
        <v>3511</v>
      </c>
      <c r="E604" s="34" t="s">
        <v>3545</v>
      </c>
      <c r="F604" s="38" t="str">
        <f t="shared" si="9"/>
        <v>千葉県流山市</v>
      </c>
    </row>
    <row r="605" spans="1:6" x14ac:dyDescent="0.4">
      <c r="A605" s="34" t="s">
        <v>3546</v>
      </c>
      <c r="B605" s="34" t="s">
        <v>510</v>
      </c>
      <c r="C605" s="34" t="s">
        <v>1320</v>
      </c>
      <c r="D605" s="34" t="s">
        <v>3511</v>
      </c>
      <c r="E605" s="34" t="s">
        <v>3547</v>
      </c>
      <c r="F605" s="38" t="str">
        <f t="shared" si="9"/>
        <v>千葉県八千代市</v>
      </c>
    </row>
    <row r="606" spans="1:6" x14ac:dyDescent="0.4">
      <c r="A606" s="34" t="s">
        <v>3548</v>
      </c>
      <c r="B606" s="34" t="s">
        <v>510</v>
      </c>
      <c r="C606" s="34" t="s">
        <v>1321</v>
      </c>
      <c r="D606" s="34" t="s">
        <v>3511</v>
      </c>
      <c r="E606" s="34" t="s">
        <v>3549</v>
      </c>
      <c r="F606" s="38" t="str">
        <f t="shared" si="9"/>
        <v>千葉県我孫子市</v>
      </c>
    </row>
    <row r="607" spans="1:6" x14ac:dyDescent="0.4">
      <c r="A607" s="34" t="s">
        <v>3550</v>
      </c>
      <c r="B607" s="34" t="s">
        <v>510</v>
      </c>
      <c r="C607" s="34" t="s">
        <v>1322</v>
      </c>
      <c r="D607" s="34" t="s">
        <v>3511</v>
      </c>
      <c r="E607" s="34" t="s">
        <v>3551</v>
      </c>
      <c r="F607" s="38" t="str">
        <f t="shared" si="9"/>
        <v>千葉県鴨川市</v>
      </c>
    </row>
    <row r="608" spans="1:6" x14ac:dyDescent="0.4">
      <c r="A608" s="34" t="s">
        <v>3552</v>
      </c>
      <c r="B608" s="34" t="s">
        <v>510</v>
      </c>
      <c r="C608" s="34" t="s">
        <v>1323</v>
      </c>
      <c r="D608" s="34" t="s">
        <v>3511</v>
      </c>
      <c r="E608" s="34" t="s">
        <v>3553</v>
      </c>
      <c r="F608" s="38" t="str">
        <f t="shared" si="9"/>
        <v>千葉県鎌ケ谷市</v>
      </c>
    </row>
    <row r="609" spans="1:6" x14ac:dyDescent="0.4">
      <c r="A609" s="34" t="s">
        <v>3554</v>
      </c>
      <c r="B609" s="34" t="s">
        <v>510</v>
      </c>
      <c r="C609" s="34" t="s">
        <v>1324</v>
      </c>
      <c r="D609" s="34" t="s">
        <v>3511</v>
      </c>
      <c r="E609" s="34" t="s">
        <v>3555</v>
      </c>
      <c r="F609" s="38" t="str">
        <f t="shared" si="9"/>
        <v>千葉県君津市</v>
      </c>
    </row>
    <row r="610" spans="1:6" x14ac:dyDescent="0.4">
      <c r="A610" s="34" t="s">
        <v>3556</v>
      </c>
      <c r="B610" s="34" t="s">
        <v>510</v>
      </c>
      <c r="C610" s="34" t="s">
        <v>1325</v>
      </c>
      <c r="D610" s="34" t="s">
        <v>3511</v>
      </c>
      <c r="E610" s="34" t="s">
        <v>3557</v>
      </c>
      <c r="F610" s="38" t="str">
        <f t="shared" si="9"/>
        <v>千葉県富津市</v>
      </c>
    </row>
    <row r="611" spans="1:6" x14ac:dyDescent="0.4">
      <c r="A611" s="34" t="s">
        <v>3558</v>
      </c>
      <c r="B611" s="34" t="s">
        <v>510</v>
      </c>
      <c r="C611" s="34" t="s">
        <v>1326</v>
      </c>
      <c r="D611" s="34" t="s">
        <v>3511</v>
      </c>
      <c r="E611" s="34" t="s">
        <v>3559</v>
      </c>
      <c r="F611" s="38" t="str">
        <f t="shared" si="9"/>
        <v>千葉県浦安市</v>
      </c>
    </row>
    <row r="612" spans="1:6" x14ac:dyDescent="0.4">
      <c r="A612" s="34" t="s">
        <v>3560</v>
      </c>
      <c r="B612" s="34" t="s">
        <v>510</v>
      </c>
      <c r="C612" s="34" t="s">
        <v>1327</v>
      </c>
      <c r="D612" s="34" t="s">
        <v>3511</v>
      </c>
      <c r="E612" s="34" t="s">
        <v>3561</v>
      </c>
      <c r="F612" s="38" t="str">
        <f t="shared" si="9"/>
        <v>千葉県四街道市</v>
      </c>
    </row>
    <row r="613" spans="1:6" x14ac:dyDescent="0.4">
      <c r="A613" s="34" t="s">
        <v>3562</v>
      </c>
      <c r="B613" s="34" t="s">
        <v>510</v>
      </c>
      <c r="C613" s="34" t="s">
        <v>1328</v>
      </c>
      <c r="D613" s="34" t="s">
        <v>3511</v>
      </c>
      <c r="E613" s="34" t="s">
        <v>3563</v>
      </c>
      <c r="F613" s="38" t="str">
        <f t="shared" si="9"/>
        <v>千葉県袖ケ浦市</v>
      </c>
    </row>
    <row r="614" spans="1:6" x14ac:dyDescent="0.4">
      <c r="A614" s="34" t="s">
        <v>3564</v>
      </c>
      <c r="B614" s="34" t="s">
        <v>510</v>
      </c>
      <c r="C614" s="34" t="s">
        <v>1329</v>
      </c>
      <c r="D614" s="34" t="s">
        <v>3511</v>
      </c>
      <c r="E614" s="34" t="s">
        <v>3565</v>
      </c>
      <c r="F614" s="38" t="str">
        <f t="shared" si="9"/>
        <v>千葉県八街市</v>
      </c>
    </row>
    <row r="615" spans="1:6" x14ac:dyDescent="0.4">
      <c r="A615" s="34" t="s">
        <v>3566</v>
      </c>
      <c r="B615" s="34" t="s">
        <v>510</v>
      </c>
      <c r="C615" s="34" t="s">
        <v>1330</v>
      </c>
      <c r="D615" s="34" t="s">
        <v>3511</v>
      </c>
      <c r="E615" s="34" t="s">
        <v>3567</v>
      </c>
      <c r="F615" s="38" t="str">
        <f t="shared" si="9"/>
        <v>千葉県印西市</v>
      </c>
    </row>
    <row r="616" spans="1:6" x14ac:dyDescent="0.4">
      <c r="A616" s="34" t="s">
        <v>3568</v>
      </c>
      <c r="B616" s="34" t="s">
        <v>510</v>
      </c>
      <c r="C616" s="34" t="s">
        <v>1331</v>
      </c>
      <c r="D616" s="34" t="s">
        <v>3511</v>
      </c>
      <c r="E616" s="34" t="s">
        <v>3569</v>
      </c>
      <c r="F616" s="38" t="str">
        <f t="shared" si="9"/>
        <v>千葉県白井市</v>
      </c>
    </row>
    <row r="617" spans="1:6" x14ac:dyDescent="0.4">
      <c r="A617" s="34" t="s">
        <v>3570</v>
      </c>
      <c r="B617" s="34" t="s">
        <v>510</v>
      </c>
      <c r="C617" s="34" t="s">
        <v>1332</v>
      </c>
      <c r="D617" s="34" t="s">
        <v>3511</v>
      </c>
      <c r="E617" s="34" t="s">
        <v>3571</v>
      </c>
      <c r="F617" s="38" t="str">
        <f t="shared" si="9"/>
        <v>千葉県富里市</v>
      </c>
    </row>
    <row r="618" spans="1:6" x14ac:dyDescent="0.4">
      <c r="A618" s="34" t="s">
        <v>3572</v>
      </c>
      <c r="B618" s="34" t="s">
        <v>510</v>
      </c>
      <c r="C618" s="34" t="s">
        <v>513</v>
      </c>
      <c r="D618" s="34" t="s">
        <v>3511</v>
      </c>
      <c r="E618" s="34" t="s">
        <v>3573</v>
      </c>
      <c r="F618" s="38" t="str">
        <f t="shared" si="9"/>
        <v>千葉県南房総市</v>
      </c>
    </row>
    <row r="619" spans="1:6" x14ac:dyDescent="0.4">
      <c r="A619" s="34" t="s">
        <v>3574</v>
      </c>
      <c r="B619" s="34" t="s">
        <v>510</v>
      </c>
      <c r="C619" s="34" t="s">
        <v>1333</v>
      </c>
      <c r="D619" s="34" t="s">
        <v>3511</v>
      </c>
      <c r="E619" s="34" t="s">
        <v>3575</v>
      </c>
      <c r="F619" s="38" t="str">
        <f t="shared" si="9"/>
        <v>千葉県匝瑳市</v>
      </c>
    </row>
    <row r="620" spans="1:6" x14ac:dyDescent="0.4">
      <c r="A620" s="34" t="s">
        <v>3576</v>
      </c>
      <c r="B620" s="34" t="s">
        <v>510</v>
      </c>
      <c r="C620" s="34" t="s">
        <v>1334</v>
      </c>
      <c r="D620" s="34" t="s">
        <v>3511</v>
      </c>
      <c r="E620" s="34" t="s">
        <v>3577</v>
      </c>
      <c r="F620" s="38" t="str">
        <f t="shared" si="9"/>
        <v>千葉県香取市</v>
      </c>
    </row>
    <row r="621" spans="1:6" x14ac:dyDescent="0.4">
      <c r="A621" s="34" t="s">
        <v>3578</v>
      </c>
      <c r="B621" s="34" t="s">
        <v>510</v>
      </c>
      <c r="C621" s="34" t="s">
        <v>1335</v>
      </c>
      <c r="D621" s="34" t="s">
        <v>3511</v>
      </c>
      <c r="E621" s="34" t="s">
        <v>3579</v>
      </c>
      <c r="F621" s="38" t="str">
        <f t="shared" si="9"/>
        <v>千葉県山武市</v>
      </c>
    </row>
    <row r="622" spans="1:6" x14ac:dyDescent="0.4">
      <c r="A622" s="34" t="s">
        <v>3580</v>
      </c>
      <c r="B622" s="34" t="s">
        <v>510</v>
      </c>
      <c r="C622" s="34" t="s">
        <v>1336</v>
      </c>
      <c r="D622" s="34" t="s">
        <v>3511</v>
      </c>
      <c r="E622" s="34" t="s">
        <v>3581</v>
      </c>
      <c r="F622" s="38" t="str">
        <f t="shared" si="9"/>
        <v>千葉県いすみ市</v>
      </c>
    </row>
    <row r="623" spans="1:6" x14ac:dyDescent="0.4">
      <c r="A623" s="34" t="s">
        <v>3582</v>
      </c>
      <c r="B623" s="34" t="s">
        <v>510</v>
      </c>
      <c r="C623" s="34" t="s">
        <v>3583</v>
      </c>
      <c r="D623" s="34" t="s">
        <v>3511</v>
      </c>
      <c r="E623" s="34" t="s">
        <v>3584</v>
      </c>
      <c r="F623" s="38" t="str">
        <f t="shared" si="9"/>
        <v>千葉県大網白里市</v>
      </c>
    </row>
    <row r="624" spans="1:6" x14ac:dyDescent="0.4">
      <c r="A624" s="34" t="s">
        <v>3585</v>
      </c>
      <c r="B624" s="34" t="s">
        <v>510</v>
      </c>
      <c r="C624" s="34" t="s">
        <v>515</v>
      </c>
      <c r="D624" s="34" t="s">
        <v>3511</v>
      </c>
      <c r="E624" s="34" t="s">
        <v>3586</v>
      </c>
      <c r="F624" s="38" t="str">
        <f t="shared" si="9"/>
        <v>千葉県酒々井町</v>
      </c>
    </row>
    <row r="625" spans="1:6" x14ac:dyDescent="0.4">
      <c r="A625" s="34" t="s">
        <v>3587</v>
      </c>
      <c r="B625" s="34" t="s">
        <v>510</v>
      </c>
      <c r="C625" s="34" t="s">
        <v>517</v>
      </c>
      <c r="D625" s="34" t="s">
        <v>3511</v>
      </c>
      <c r="E625" s="34" t="s">
        <v>3588</v>
      </c>
      <c r="F625" s="38" t="str">
        <f t="shared" si="9"/>
        <v>千葉県栄町</v>
      </c>
    </row>
    <row r="626" spans="1:6" x14ac:dyDescent="0.4">
      <c r="A626" s="34" t="s">
        <v>3589</v>
      </c>
      <c r="B626" s="34" t="s">
        <v>510</v>
      </c>
      <c r="C626" s="34" t="s">
        <v>678</v>
      </c>
      <c r="D626" s="34" t="s">
        <v>3511</v>
      </c>
      <c r="E626" s="34" t="s">
        <v>3590</v>
      </c>
      <c r="F626" s="38" t="str">
        <f t="shared" si="9"/>
        <v>千葉県神崎町</v>
      </c>
    </row>
    <row r="627" spans="1:6" x14ac:dyDescent="0.4">
      <c r="A627" s="34" t="s">
        <v>3591</v>
      </c>
      <c r="B627" s="34" t="s">
        <v>510</v>
      </c>
      <c r="C627" s="34" t="s">
        <v>519</v>
      </c>
      <c r="D627" s="34" t="s">
        <v>3511</v>
      </c>
      <c r="E627" s="34" t="s">
        <v>3592</v>
      </c>
      <c r="F627" s="38" t="str">
        <f t="shared" si="9"/>
        <v>千葉県多古町</v>
      </c>
    </row>
    <row r="628" spans="1:6" x14ac:dyDescent="0.4">
      <c r="A628" s="34" t="s">
        <v>3593</v>
      </c>
      <c r="B628" s="34" t="s">
        <v>510</v>
      </c>
      <c r="C628" s="34" t="s">
        <v>681</v>
      </c>
      <c r="D628" s="34" t="s">
        <v>3511</v>
      </c>
      <c r="E628" s="34" t="s">
        <v>3594</v>
      </c>
      <c r="F628" s="38" t="str">
        <f t="shared" si="9"/>
        <v>千葉県東庄町</v>
      </c>
    </row>
    <row r="629" spans="1:6" x14ac:dyDescent="0.4">
      <c r="A629" s="34" t="s">
        <v>3595</v>
      </c>
      <c r="B629" s="34" t="s">
        <v>510</v>
      </c>
      <c r="C629" s="34" t="s">
        <v>522</v>
      </c>
      <c r="D629" s="34" t="s">
        <v>3511</v>
      </c>
      <c r="E629" s="34" t="s">
        <v>3596</v>
      </c>
      <c r="F629" s="38" t="str">
        <f t="shared" si="9"/>
        <v>千葉県九十九里町</v>
      </c>
    </row>
    <row r="630" spans="1:6" x14ac:dyDescent="0.4">
      <c r="A630" s="34" t="s">
        <v>3597</v>
      </c>
      <c r="B630" s="34" t="s">
        <v>510</v>
      </c>
      <c r="C630" s="34" t="s">
        <v>524</v>
      </c>
      <c r="D630" s="34" t="s">
        <v>3511</v>
      </c>
      <c r="E630" s="34" t="s">
        <v>3598</v>
      </c>
      <c r="F630" s="38" t="str">
        <f t="shared" si="9"/>
        <v>千葉県芝山町</v>
      </c>
    </row>
    <row r="631" spans="1:6" x14ac:dyDescent="0.4">
      <c r="A631" s="34" t="s">
        <v>3599</v>
      </c>
      <c r="B631" s="34" t="s">
        <v>510</v>
      </c>
      <c r="C631" s="34" t="s">
        <v>527</v>
      </c>
      <c r="D631" s="34" t="s">
        <v>3511</v>
      </c>
      <c r="E631" s="34" t="s">
        <v>3600</v>
      </c>
      <c r="F631" s="38" t="str">
        <f t="shared" si="9"/>
        <v>千葉県横芝光町</v>
      </c>
    </row>
    <row r="632" spans="1:6" x14ac:dyDescent="0.4">
      <c r="A632" s="34" t="s">
        <v>3601</v>
      </c>
      <c r="B632" s="34" t="s">
        <v>510</v>
      </c>
      <c r="C632" s="34" t="s">
        <v>683</v>
      </c>
      <c r="D632" s="34" t="s">
        <v>3511</v>
      </c>
      <c r="E632" s="34" t="s">
        <v>3602</v>
      </c>
      <c r="F632" s="38" t="str">
        <f t="shared" si="9"/>
        <v>千葉県一宮町</v>
      </c>
    </row>
    <row r="633" spans="1:6" x14ac:dyDescent="0.4">
      <c r="A633" s="34" t="s">
        <v>3603</v>
      </c>
      <c r="B633" s="34" t="s">
        <v>510</v>
      </c>
      <c r="C633" s="34" t="s">
        <v>684</v>
      </c>
      <c r="D633" s="34" t="s">
        <v>3511</v>
      </c>
      <c r="E633" s="34" t="s">
        <v>3604</v>
      </c>
      <c r="F633" s="38" t="str">
        <f t="shared" si="9"/>
        <v>千葉県睦沢町</v>
      </c>
    </row>
    <row r="634" spans="1:6" x14ac:dyDescent="0.4">
      <c r="A634" s="34" t="s">
        <v>3605</v>
      </c>
      <c r="B634" s="34" t="s">
        <v>510</v>
      </c>
      <c r="C634" s="34" t="s">
        <v>529</v>
      </c>
      <c r="D634" s="34" t="s">
        <v>3511</v>
      </c>
      <c r="E634" s="34" t="s">
        <v>3606</v>
      </c>
      <c r="F634" s="38" t="str">
        <f t="shared" si="9"/>
        <v>千葉県長生村</v>
      </c>
    </row>
    <row r="635" spans="1:6" x14ac:dyDescent="0.4">
      <c r="A635" s="34" t="s">
        <v>3607</v>
      </c>
      <c r="B635" s="34" t="s">
        <v>510</v>
      </c>
      <c r="C635" s="34" t="s">
        <v>687</v>
      </c>
      <c r="D635" s="34" t="s">
        <v>3511</v>
      </c>
      <c r="E635" s="34" t="s">
        <v>3608</v>
      </c>
      <c r="F635" s="38" t="str">
        <f t="shared" si="9"/>
        <v>千葉県白子町</v>
      </c>
    </row>
    <row r="636" spans="1:6" x14ac:dyDescent="0.4">
      <c r="A636" s="34" t="s">
        <v>3609</v>
      </c>
      <c r="B636" s="34" t="s">
        <v>510</v>
      </c>
      <c r="C636" s="34" t="s">
        <v>689</v>
      </c>
      <c r="D636" s="34" t="s">
        <v>3511</v>
      </c>
      <c r="E636" s="34" t="s">
        <v>3610</v>
      </c>
      <c r="F636" s="38" t="str">
        <f t="shared" si="9"/>
        <v>千葉県長柄町</v>
      </c>
    </row>
    <row r="637" spans="1:6" x14ac:dyDescent="0.4">
      <c r="A637" s="34" t="s">
        <v>3611</v>
      </c>
      <c r="B637" s="34" t="s">
        <v>510</v>
      </c>
      <c r="C637" s="34" t="s">
        <v>691</v>
      </c>
      <c r="D637" s="34" t="s">
        <v>3511</v>
      </c>
      <c r="E637" s="34" t="s">
        <v>3612</v>
      </c>
      <c r="F637" s="38" t="str">
        <f t="shared" si="9"/>
        <v>千葉県長南町</v>
      </c>
    </row>
    <row r="638" spans="1:6" x14ac:dyDescent="0.4">
      <c r="A638" s="34" t="s">
        <v>3613</v>
      </c>
      <c r="B638" s="34" t="s">
        <v>510</v>
      </c>
      <c r="C638" s="34" t="s">
        <v>693</v>
      </c>
      <c r="D638" s="34" t="s">
        <v>3511</v>
      </c>
      <c r="E638" s="34" t="s">
        <v>3614</v>
      </c>
      <c r="F638" s="38" t="str">
        <f t="shared" si="9"/>
        <v>千葉県大多喜町</v>
      </c>
    </row>
    <row r="639" spans="1:6" x14ac:dyDescent="0.4">
      <c r="A639" s="34" t="s">
        <v>3615</v>
      </c>
      <c r="B639" s="34" t="s">
        <v>510</v>
      </c>
      <c r="C639" s="34" t="s">
        <v>531</v>
      </c>
      <c r="D639" s="34" t="s">
        <v>3511</v>
      </c>
      <c r="E639" s="34" t="s">
        <v>3616</v>
      </c>
      <c r="F639" s="38" t="str">
        <f t="shared" si="9"/>
        <v>千葉県御宿町</v>
      </c>
    </row>
    <row r="640" spans="1:6" x14ac:dyDescent="0.4">
      <c r="A640" s="34" t="s">
        <v>3617</v>
      </c>
      <c r="B640" s="34" t="s">
        <v>510</v>
      </c>
      <c r="C640" s="34" t="s">
        <v>533</v>
      </c>
      <c r="D640" s="34" t="s">
        <v>3511</v>
      </c>
      <c r="E640" s="34" t="s">
        <v>3618</v>
      </c>
      <c r="F640" s="38" t="str">
        <f t="shared" si="9"/>
        <v>千葉県鋸南町</v>
      </c>
    </row>
    <row r="641" spans="1:6" x14ac:dyDescent="0.4">
      <c r="A641" s="31" t="s">
        <v>3619</v>
      </c>
      <c r="B641" s="31" t="s">
        <v>3620</v>
      </c>
      <c r="C641" s="32"/>
      <c r="D641" s="33" t="s">
        <v>3621</v>
      </c>
      <c r="E641" s="32"/>
      <c r="F641" s="38" t="str">
        <f t="shared" si="9"/>
        <v>東京都</v>
      </c>
    </row>
    <row r="642" spans="1:6" x14ac:dyDescent="0.4">
      <c r="A642" s="34" t="s">
        <v>3622</v>
      </c>
      <c r="B642" s="34" t="s">
        <v>535</v>
      </c>
      <c r="C642" s="34" t="s">
        <v>1338</v>
      </c>
      <c r="D642" s="34" t="s">
        <v>3623</v>
      </c>
      <c r="E642" s="34" t="s">
        <v>3624</v>
      </c>
      <c r="F642" s="38" t="str">
        <f t="shared" si="9"/>
        <v>東京都千代田区</v>
      </c>
    </row>
    <row r="643" spans="1:6" x14ac:dyDescent="0.4">
      <c r="A643" s="34" t="s">
        <v>3625</v>
      </c>
      <c r="B643" s="34" t="s">
        <v>535</v>
      </c>
      <c r="C643" s="34" t="s">
        <v>1339</v>
      </c>
      <c r="D643" s="34" t="s">
        <v>3623</v>
      </c>
      <c r="E643" s="34" t="s">
        <v>3626</v>
      </c>
      <c r="F643" s="38" t="str">
        <f t="shared" ref="F643:F706" si="10">B643&amp;C643</f>
        <v>東京都中央区</v>
      </c>
    </row>
    <row r="644" spans="1:6" x14ac:dyDescent="0.4">
      <c r="A644" s="34" t="s">
        <v>3627</v>
      </c>
      <c r="B644" s="34" t="s">
        <v>535</v>
      </c>
      <c r="C644" s="34" t="s">
        <v>1340</v>
      </c>
      <c r="D644" s="34" t="s">
        <v>3623</v>
      </c>
      <c r="E644" s="34" t="s">
        <v>3628</v>
      </c>
      <c r="F644" s="38" t="str">
        <f t="shared" si="10"/>
        <v>東京都港区</v>
      </c>
    </row>
    <row r="645" spans="1:6" x14ac:dyDescent="0.4">
      <c r="A645" s="34" t="s">
        <v>3629</v>
      </c>
      <c r="B645" s="34" t="s">
        <v>535</v>
      </c>
      <c r="C645" s="34" t="s">
        <v>1341</v>
      </c>
      <c r="D645" s="34" t="s">
        <v>3623</v>
      </c>
      <c r="E645" s="34" t="s">
        <v>3630</v>
      </c>
      <c r="F645" s="38" t="str">
        <f t="shared" si="10"/>
        <v>東京都新宿区</v>
      </c>
    </row>
    <row r="646" spans="1:6" x14ac:dyDescent="0.4">
      <c r="A646" s="34" t="s">
        <v>3631</v>
      </c>
      <c r="B646" s="34" t="s">
        <v>535</v>
      </c>
      <c r="C646" s="34" t="s">
        <v>1342</v>
      </c>
      <c r="D646" s="34" t="s">
        <v>3623</v>
      </c>
      <c r="E646" s="34" t="s">
        <v>3632</v>
      </c>
      <c r="F646" s="38" t="str">
        <f t="shared" si="10"/>
        <v>東京都文京区</v>
      </c>
    </row>
    <row r="647" spans="1:6" x14ac:dyDescent="0.4">
      <c r="A647" s="34" t="s">
        <v>3633</v>
      </c>
      <c r="B647" s="34" t="s">
        <v>535</v>
      </c>
      <c r="C647" s="34" t="s">
        <v>1343</v>
      </c>
      <c r="D647" s="34" t="s">
        <v>3623</v>
      </c>
      <c r="E647" s="34" t="s">
        <v>3634</v>
      </c>
      <c r="F647" s="38" t="str">
        <f t="shared" si="10"/>
        <v>東京都台東区</v>
      </c>
    </row>
    <row r="648" spans="1:6" x14ac:dyDescent="0.4">
      <c r="A648" s="34" t="s">
        <v>3635</v>
      </c>
      <c r="B648" s="34" t="s">
        <v>535</v>
      </c>
      <c r="C648" s="34" t="s">
        <v>1344</v>
      </c>
      <c r="D648" s="34" t="s">
        <v>3623</v>
      </c>
      <c r="E648" s="34" t="s">
        <v>3636</v>
      </c>
      <c r="F648" s="38" t="str">
        <f t="shared" si="10"/>
        <v>東京都墨田区</v>
      </c>
    </row>
    <row r="649" spans="1:6" x14ac:dyDescent="0.4">
      <c r="A649" s="34" t="s">
        <v>3637</v>
      </c>
      <c r="B649" s="34" t="s">
        <v>535</v>
      </c>
      <c r="C649" s="34" t="s">
        <v>1345</v>
      </c>
      <c r="D649" s="34" t="s">
        <v>3623</v>
      </c>
      <c r="E649" s="34" t="s">
        <v>3638</v>
      </c>
      <c r="F649" s="38" t="str">
        <f t="shared" si="10"/>
        <v>東京都江東区</v>
      </c>
    </row>
    <row r="650" spans="1:6" x14ac:dyDescent="0.4">
      <c r="A650" s="34" t="s">
        <v>3639</v>
      </c>
      <c r="B650" s="34" t="s">
        <v>535</v>
      </c>
      <c r="C650" s="34" t="s">
        <v>1346</v>
      </c>
      <c r="D650" s="34" t="s">
        <v>3623</v>
      </c>
      <c r="E650" s="34" t="s">
        <v>3640</v>
      </c>
      <c r="F650" s="38" t="str">
        <f t="shared" si="10"/>
        <v>東京都品川区</v>
      </c>
    </row>
    <row r="651" spans="1:6" x14ac:dyDescent="0.4">
      <c r="A651" s="34" t="s">
        <v>3641</v>
      </c>
      <c r="B651" s="34" t="s">
        <v>535</v>
      </c>
      <c r="C651" s="34" t="s">
        <v>1347</v>
      </c>
      <c r="D651" s="34" t="s">
        <v>3623</v>
      </c>
      <c r="E651" s="34" t="s">
        <v>3642</v>
      </c>
      <c r="F651" s="38" t="str">
        <f t="shared" si="10"/>
        <v>東京都目黒区</v>
      </c>
    </row>
    <row r="652" spans="1:6" x14ac:dyDescent="0.4">
      <c r="A652" s="34" t="s">
        <v>3643</v>
      </c>
      <c r="B652" s="34" t="s">
        <v>535</v>
      </c>
      <c r="C652" s="34" t="s">
        <v>1348</v>
      </c>
      <c r="D652" s="34" t="s">
        <v>3623</v>
      </c>
      <c r="E652" s="34" t="s">
        <v>3644</v>
      </c>
      <c r="F652" s="38" t="str">
        <f t="shared" si="10"/>
        <v>東京都大田区</v>
      </c>
    </row>
    <row r="653" spans="1:6" x14ac:dyDescent="0.4">
      <c r="A653" s="34" t="s">
        <v>3645</v>
      </c>
      <c r="B653" s="34" t="s">
        <v>535</v>
      </c>
      <c r="C653" s="34" t="s">
        <v>1349</v>
      </c>
      <c r="D653" s="34" t="s">
        <v>3623</v>
      </c>
      <c r="E653" s="34" t="s">
        <v>3646</v>
      </c>
      <c r="F653" s="38" t="str">
        <f t="shared" si="10"/>
        <v>東京都世田谷区</v>
      </c>
    </row>
    <row r="654" spans="1:6" x14ac:dyDescent="0.4">
      <c r="A654" s="34" t="s">
        <v>3647</v>
      </c>
      <c r="B654" s="34" t="s">
        <v>535</v>
      </c>
      <c r="C654" s="34" t="s">
        <v>1350</v>
      </c>
      <c r="D654" s="34" t="s">
        <v>3623</v>
      </c>
      <c r="E654" s="34" t="s">
        <v>3648</v>
      </c>
      <c r="F654" s="38" t="str">
        <f t="shared" si="10"/>
        <v>東京都渋谷区</v>
      </c>
    </row>
    <row r="655" spans="1:6" x14ac:dyDescent="0.4">
      <c r="A655" s="34" t="s">
        <v>3649</v>
      </c>
      <c r="B655" s="34" t="s">
        <v>535</v>
      </c>
      <c r="C655" s="34" t="s">
        <v>1351</v>
      </c>
      <c r="D655" s="34" t="s">
        <v>3623</v>
      </c>
      <c r="E655" s="34" t="s">
        <v>3650</v>
      </c>
      <c r="F655" s="38" t="str">
        <f t="shared" si="10"/>
        <v>東京都中野区</v>
      </c>
    </row>
    <row r="656" spans="1:6" x14ac:dyDescent="0.4">
      <c r="A656" s="34" t="s">
        <v>3651</v>
      </c>
      <c r="B656" s="34" t="s">
        <v>535</v>
      </c>
      <c r="C656" s="34" t="s">
        <v>1352</v>
      </c>
      <c r="D656" s="34" t="s">
        <v>3623</v>
      </c>
      <c r="E656" s="34" t="s">
        <v>3652</v>
      </c>
      <c r="F656" s="38" t="str">
        <f t="shared" si="10"/>
        <v>東京都杉並区</v>
      </c>
    </row>
    <row r="657" spans="1:6" x14ac:dyDescent="0.4">
      <c r="A657" s="34" t="s">
        <v>3653</v>
      </c>
      <c r="B657" s="34" t="s">
        <v>535</v>
      </c>
      <c r="C657" s="34" t="s">
        <v>1353</v>
      </c>
      <c r="D657" s="34" t="s">
        <v>3623</v>
      </c>
      <c r="E657" s="34" t="s">
        <v>3654</v>
      </c>
      <c r="F657" s="38" t="str">
        <f t="shared" si="10"/>
        <v>東京都豊島区</v>
      </c>
    </row>
    <row r="658" spans="1:6" x14ac:dyDescent="0.4">
      <c r="A658" s="34" t="s">
        <v>3655</v>
      </c>
      <c r="B658" s="34" t="s">
        <v>535</v>
      </c>
      <c r="C658" s="34" t="s">
        <v>1354</v>
      </c>
      <c r="D658" s="34" t="s">
        <v>3623</v>
      </c>
      <c r="E658" s="34" t="s">
        <v>3656</v>
      </c>
      <c r="F658" s="38" t="str">
        <f t="shared" si="10"/>
        <v>東京都北区</v>
      </c>
    </row>
    <row r="659" spans="1:6" x14ac:dyDescent="0.4">
      <c r="A659" s="34" t="s">
        <v>3657</v>
      </c>
      <c r="B659" s="34" t="s">
        <v>535</v>
      </c>
      <c r="C659" s="34" t="s">
        <v>1355</v>
      </c>
      <c r="D659" s="34" t="s">
        <v>3623</v>
      </c>
      <c r="E659" s="34" t="s">
        <v>3658</v>
      </c>
      <c r="F659" s="38" t="str">
        <f t="shared" si="10"/>
        <v>東京都荒川区</v>
      </c>
    </row>
    <row r="660" spans="1:6" x14ac:dyDescent="0.4">
      <c r="A660" s="34" t="s">
        <v>3659</v>
      </c>
      <c r="B660" s="34" t="s">
        <v>535</v>
      </c>
      <c r="C660" s="34" t="s">
        <v>1356</v>
      </c>
      <c r="D660" s="34" t="s">
        <v>3623</v>
      </c>
      <c r="E660" s="34" t="s">
        <v>3660</v>
      </c>
      <c r="F660" s="38" t="str">
        <f t="shared" si="10"/>
        <v>東京都板橋区</v>
      </c>
    </row>
    <row r="661" spans="1:6" x14ac:dyDescent="0.4">
      <c r="A661" s="34" t="s">
        <v>3661</v>
      </c>
      <c r="B661" s="34" t="s">
        <v>535</v>
      </c>
      <c r="C661" s="34" t="s">
        <v>1357</v>
      </c>
      <c r="D661" s="34" t="s">
        <v>3623</v>
      </c>
      <c r="E661" s="34" t="s">
        <v>3662</v>
      </c>
      <c r="F661" s="38" t="str">
        <f t="shared" si="10"/>
        <v>東京都練馬区</v>
      </c>
    </row>
    <row r="662" spans="1:6" x14ac:dyDescent="0.4">
      <c r="A662" s="34" t="s">
        <v>3663</v>
      </c>
      <c r="B662" s="34" t="s">
        <v>535</v>
      </c>
      <c r="C662" s="34" t="s">
        <v>1358</v>
      </c>
      <c r="D662" s="34" t="s">
        <v>3623</v>
      </c>
      <c r="E662" s="34" t="s">
        <v>3664</v>
      </c>
      <c r="F662" s="38" t="str">
        <f t="shared" si="10"/>
        <v>東京都足立区</v>
      </c>
    </row>
    <row r="663" spans="1:6" x14ac:dyDescent="0.4">
      <c r="A663" s="34" t="s">
        <v>3665</v>
      </c>
      <c r="B663" s="34" t="s">
        <v>535</v>
      </c>
      <c r="C663" s="34" t="s">
        <v>1359</v>
      </c>
      <c r="D663" s="34" t="s">
        <v>3623</v>
      </c>
      <c r="E663" s="34" t="s">
        <v>3666</v>
      </c>
      <c r="F663" s="38" t="str">
        <f t="shared" si="10"/>
        <v>東京都葛飾区</v>
      </c>
    </row>
    <row r="664" spans="1:6" x14ac:dyDescent="0.4">
      <c r="A664" s="34" t="s">
        <v>3667</v>
      </c>
      <c r="B664" s="34" t="s">
        <v>535</v>
      </c>
      <c r="C664" s="34" t="s">
        <v>1360</v>
      </c>
      <c r="D664" s="34" t="s">
        <v>3623</v>
      </c>
      <c r="E664" s="34" t="s">
        <v>3668</v>
      </c>
      <c r="F664" s="38" t="str">
        <f t="shared" si="10"/>
        <v>東京都江戸川区</v>
      </c>
    </row>
    <row r="665" spans="1:6" x14ac:dyDescent="0.4">
      <c r="A665" s="34" t="s">
        <v>3669</v>
      </c>
      <c r="B665" s="34" t="s">
        <v>535</v>
      </c>
      <c r="C665" s="34" t="s">
        <v>1361</v>
      </c>
      <c r="D665" s="34" t="s">
        <v>3623</v>
      </c>
      <c r="E665" s="34" t="s">
        <v>3670</v>
      </c>
      <c r="F665" s="38" t="str">
        <f t="shared" si="10"/>
        <v>東京都八王子市</v>
      </c>
    </row>
    <row r="666" spans="1:6" x14ac:dyDescent="0.4">
      <c r="A666" s="34" t="s">
        <v>3671</v>
      </c>
      <c r="B666" s="34" t="s">
        <v>535</v>
      </c>
      <c r="C666" s="34" t="s">
        <v>1362</v>
      </c>
      <c r="D666" s="34" t="s">
        <v>3623</v>
      </c>
      <c r="E666" s="34" t="s">
        <v>3672</v>
      </c>
      <c r="F666" s="38" t="str">
        <f t="shared" si="10"/>
        <v>東京都立川市</v>
      </c>
    </row>
    <row r="667" spans="1:6" x14ac:dyDescent="0.4">
      <c r="A667" s="34" t="s">
        <v>3673</v>
      </c>
      <c r="B667" s="34" t="s">
        <v>535</v>
      </c>
      <c r="C667" s="34" t="s">
        <v>1363</v>
      </c>
      <c r="D667" s="34" t="s">
        <v>3623</v>
      </c>
      <c r="E667" s="34" t="s">
        <v>3674</v>
      </c>
      <c r="F667" s="38" t="str">
        <f t="shared" si="10"/>
        <v>東京都武蔵野市</v>
      </c>
    </row>
    <row r="668" spans="1:6" x14ac:dyDescent="0.4">
      <c r="A668" s="34" t="s">
        <v>3675</v>
      </c>
      <c r="B668" s="34" t="s">
        <v>535</v>
      </c>
      <c r="C668" s="34" t="s">
        <v>1364</v>
      </c>
      <c r="D668" s="34" t="s">
        <v>3623</v>
      </c>
      <c r="E668" s="34" t="s">
        <v>3676</v>
      </c>
      <c r="F668" s="38" t="str">
        <f t="shared" si="10"/>
        <v>東京都三鷹市</v>
      </c>
    </row>
    <row r="669" spans="1:6" x14ac:dyDescent="0.4">
      <c r="A669" s="34" t="s">
        <v>3677</v>
      </c>
      <c r="B669" s="34" t="s">
        <v>535</v>
      </c>
      <c r="C669" s="34" t="s">
        <v>1365</v>
      </c>
      <c r="D669" s="34" t="s">
        <v>3623</v>
      </c>
      <c r="E669" s="34" t="s">
        <v>3678</v>
      </c>
      <c r="F669" s="38" t="str">
        <f t="shared" si="10"/>
        <v>東京都青梅市</v>
      </c>
    </row>
    <row r="670" spans="1:6" x14ac:dyDescent="0.4">
      <c r="A670" s="34" t="s">
        <v>3679</v>
      </c>
      <c r="B670" s="34" t="s">
        <v>535</v>
      </c>
      <c r="C670" s="34" t="s">
        <v>1366</v>
      </c>
      <c r="D670" s="34" t="s">
        <v>3623</v>
      </c>
      <c r="E670" s="34" t="s">
        <v>3680</v>
      </c>
      <c r="F670" s="38" t="str">
        <f t="shared" si="10"/>
        <v>東京都府中市</v>
      </c>
    </row>
    <row r="671" spans="1:6" x14ac:dyDescent="0.4">
      <c r="A671" s="34" t="s">
        <v>3681</v>
      </c>
      <c r="B671" s="34" t="s">
        <v>535</v>
      </c>
      <c r="C671" s="34" t="s">
        <v>1367</v>
      </c>
      <c r="D671" s="34" t="s">
        <v>3623</v>
      </c>
      <c r="E671" s="34" t="s">
        <v>3682</v>
      </c>
      <c r="F671" s="38" t="str">
        <f t="shared" si="10"/>
        <v>東京都昭島市</v>
      </c>
    </row>
    <row r="672" spans="1:6" x14ac:dyDescent="0.4">
      <c r="A672" s="34" t="s">
        <v>3683</v>
      </c>
      <c r="B672" s="34" t="s">
        <v>535</v>
      </c>
      <c r="C672" s="34" t="s">
        <v>1368</v>
      </c>
      <c r="D672" s="34" t="s">
        <v>3623</v>
      </c>
      <c r="E672" s="34" t="s">
        <v>3684</v>
      </c>
      <c r="F672" s="38" t="str">
        <f t="shared" si="10"/>
        <v>東京都調布市</v>
      </c>
    </row>
    <row r="673" spans="1:8" x14ac:dyDescent="0.4">
      <c r="A673" s="34" t="s">
        <v>3685</v>
      </c>
      <c r="B673" s="34" t="s">
        <v>535</v>
      </c>
      <c r="C673" s="34" t="s">
        <v>1369</v>
      </c>
      <c r="D673" s="34" t="s">
        <v>3623</v>
      </c>
      <c r="E673" s="34" t="s">
        <v>3686</v>
      </c>
      <c r="F673" s="38" t="str">
        <f t="shared" si="10"/>
        <v>東京都町田市</v>
      </c>
    </row>
    <row r="674" spans="1:8" x14ac:dyDescent="0.4">
      <c r="A674" s="34" t="s">
        <v>3687</v>
      </c>
      <c r="B674" s="34" t="s">
        <v>535</v>
      </c>
      <c r="C674" s="34" t="s">
        <v>1370</v>
      </c>
      <c r="D674" s="34" t="s">
        <v>3623</v>
      </c>
      <c r="E674" s="34" t="s">
        <v>3688</v>
      </c>
      <c r="F674" s="38" t="str">
        <f t="shared" si="10"/>
        <v>東京都小金井市</v>
      </c>
    </row>
    <row r="675" spans="1:8" x14ac:dyDescent="0.4">
      <c r="A675" s="34" t="s">
        <v>3689</v>
      </c>
      <c r="B675" s="34" t="s">
        <v>535</v>
      </c>
      <c r="C675" s="34" t="s">
        <v>1371</v>
      </c>
      <c r="D675" s="34" t="s">
        <v>3623</v>
      </c>
      <c r="E675" s="34" t="s">
        <v>3690</v>
      </c>
      <c r="F675" s="38" t="str">
        <f t="shared" si="10"/>
        <v>東京都小平市</v>
      </c>
    </row>
    <row r="676" spans="1:8" x14ac:dyDescent="0.4">
      <c r="A676" s="34" t="s">
        <v>3691</v>
      </c>
      <c r="B676" s="34" t="s">
        <v>535</v>
      </c>
      <c r="C676" s="34" t="s">
        <v>1372</v>
      </c>
      <c r="D676" s="34" t="s">
        <v>3623</v>
      </c>
      <c r="E676" s="34" t="s">
        <v>3692</v>
      </c>
      <c r="F676" s="38" t="str">
        <f t="shared" si="10"/>
        <v>東京都日野市</v>
      </c>
    </row>
    <row r="677" spans="1:8" x14ac:dyDescent="0.4">
      <c r="A677" s="34" t="s">
        <v>3693</v>
      </c>
      <c r="B677" s="34" t="s">
        <v>535</v>
      </c>
      <c r="C677" s="34" t="s">
        <v>1373</v>
      </c>
      <c r="D677" s="34" t="s">
        <v>3623</v>
      </c>
      <c r="E677" s="34" t="s">
        <v>3694</v>
      </c>
      <c r="F677" s="38" t="str">
        <f t="shared" si="10"/>
        <v>東京都東村山市</v>
      </c>
    </row>
    <row r="678" spans="1:8" x14ac:dyDescent="0.4">
      <c r="A678" s="34" t="s">
        <v>3695</v>
      </c>
      <c r="B678" s="34" t="s">
        <v>535</v>
      </c>
      <c r="C678" s="34" t="s">
        <v>1374</v>
      </c>
      <c r="D678" s="34" t="s">
        <v>3623</v>
      </c>
      <c r="E678" s="34" t="s">
        <v>3696</v>
      </c>
      <c r="F678" s="38" t="str">
        <f t="shared" si="10"/>
        <v>東京都国分寺市</v>
      </c>
    </row>
    <row r="679" spans="1:8" x14ac:dyDescent="0.4">
      <c r="A679" s="34" t="s">
        <v>3697</v>
      </c>
      <c r="B679" s="34" t="s">
        <v>535</v>
      </c>
      <c r="C679" s="34" t="s">
        <v>1375</v>
      </c>
      <c r="D679" s="34" t="s">
        <v>3623</v>
      </c>
      <c r="E679" s="34" t="s">
        <v>3698</v>
      </c>
      <c r="F679" s="38" t="str">
        <f t="shared" si="10"/>
        <v>東京都国立市</v>
      </c>
    </row>
    <row r="680" spans="1:8" x14ac:dyDescent="0.4">
      <c r="A680" s="34" t="s">
        <v>3699</v>
      </c>
      <c r="B680" s="34" t="s">
        <v>535</v>
      </c>
      <c r="C680" s="34" t="s">
        <v>1376</v>
      </c>
      <c r="D680" s="34" t="s">
        <v>3623</v>
      </c>
      <c r="E680" s="34" t="s">
        <v>3700</v>
      </c>
      <c r="F680" s="38" t="str">
        <f t="shared" si="10"/>
        <v>東京都福生市</v>
      </c>
      <c r="G680" s="35"/>
      <c r="H680" s="36"/>
    </row>
    <row r="681" spans="1:8" x14ac:dyDescent="0.4">
      <c r="A681" s="34" t="s">
        <v>3701</v>
      </c>
      <c r="B681" s="34" t="s">
        <v>535</v>
      </c>
      <c r="C681" s="34" t="s">
        <v>1377</v>
      </c>
      <c r="D681" s="34" t="s">
        <v>3623</v>
      </c>
      <c r="E681" s="34" t="s">
        <v>3702</v>
      </c>
      <c r="F681" s="38" t="str">
        <f t="shared" si="10"/>
        <v>東京都狛江市</v>
      </c>
    </row>
    <row r="682" spans="1:8" x14ac:dyDescent="0.4">
      <c r="A682" s="34" t="s">
        <v>3703</v>
      </c>
      <c r="B682" s="34" t="s">
        <v>535</v>
      </c>
      <c r="C682" s="34" t="s">
        <v>1378</v>
      </c>
      <c r="D682" s="34" t="s">
        <v>3623</v>
      </c>
      <c r="E682" s="34" t="s">
        <v>3704</v>
      </c>
      <c r="F682" s="38" t="str">
        <f t="shared" si="10"/>
        <v>東京都東大和市</v>
      </c>
    </row>
    <row r="683" spans="1:8" x14ac:dyDescent="0.4">
      <c r="A683" s="34" t="s">
        <v>3705</v>
      </c>
      <c r="B683" s="34" t="s">
        <v>535</v>
      </c>
      <c r="C683" s="34" t="s">
        <v>1379</v>
      </c>
      <c r="D683" s="34" t="s">
        <v>3623</v>
      </c>
      <c r="E683" s="34" t="s">
        <v>3706</v>
      </c>
      <c r="F683" s="38" t="str">
        <f t="shared" si="10"/>
        <v>東京都清瀬市</v>
      </c>
    </row>
    <row r="684" spans="1:8" x14ac:dyDescent="0.4">
      <c r="A684" s="34" t="s">
        <v>3707</v>
      </c>
      <c r="B684" s="34" t="s">
        <v>535</v>
      </c>
      <c r="C684" s="34" t="s">
        <v>1380</v>
      </c>
      <c r="D684" s="34" t="s">
        <v>3623</v>
      </c>
      <c r="E684" s="34" t="s">
        <v>3708</v>
      </c>
      <c r="F684" s="38" t="str">
        <f t="shared" si="10"/>
        <v>東京都東久留米市</v>
      </c>
    </row>
    <row r="685" spans="1:8" x14ac:dyDescent="0.4">
      <c r="A685" s="34" t="s">
        <v>3709</v>
      </c>
      <c r="B685" s="34" t="s">
        <v>535</v>
      </c>
      <c r="C685" s="34" t="s">
        <v>1381</v>
      </c>
      <c r="D685" s="34" t="s">
        <v>3623</v>
      </c>
      <c r="E685" s="34" t="s">
        <v>3710</v>
      </c>
      <c r="F685" s="38" t="str">
        <f t="shared" si="10"/>
        <v>東京都武蔵村山市</v>
      </c>
    </row>
    <row r="686" spans="1:8" x14ac:dyDescent="0.4">
      <c r="A686" s="34" t="s">
        <v>3711</v>
      </c>
      <c r="B686" s="34" t="s">
        <v>535</v>
      </c>
      <c r="C686" s="34" t="s">
        <v>1382</v>
      </c>
      <c r="D686" s="34" t="s">
        <v>3623</v>
      </c>
      <c r="E686" s="34" t="s">
        <v>3712</v>
      </c>
      <c r="F686" s="38" t="str">
        <f t="shared" si="10"/>
        <v>東京都多摩市</v>
      </c>
    </row>
    <row r="687" spans="1:8" x14ac:dyDescent="0.4">
      <c r="A687" s="34" t="s">
        <v>3713</v>
      </c>
      <c r="B687" s="34" t="s">
        <v>535</v>
      </c>
      <c r="C687" s="34" t="s">
        <v>1383</v>
      </c>
      <c r="D687" s="34" t="s">
        <v>3623</v>
      </c>
      <c r="E687" s="34" t="s">
        <v>3714</v>
      </c>
      <c r="F687" s="38" t="str">
        <f t="shared" si="10"/>
        <v>東京都稲城市</v>
      </c>
    </row>
    <row r="688" spans="1:8" x14ac:dyDescent="0.4">
      <c r="A688" s="34" t="s">
        <v>3715</v>
      </c>
      <c r="B688" s="34" t="s">
        <v>535</v>
      </c>
      <c r="C688" s="34" t="s">
        <v>1384</v>
      </c>
      <c r="D688" s="34" t="s">
        <v>3623</v>
      </c>
      <c r="E688" s="34" t="s">
        <v>3716</v>
      </c>
      <c r="F688" s="38" t="str">
        <f t="shared" si="10"/>
        <v>東京都羽村市</v>
      </c>
    </row>
    <row r="689" spans="1:6" x14ac:dyDescent="0.4">
      <c r="A689" s="34" t="s">
        <v>3717</v>
      </c>
      <c r="B689" s="34" t="s">
        <v>535</v>
      </c>
      <c r="C689" s="34" t="s">
        <v>1385</v>
      </c>
      <c r="D689" s="34" t="s">
        <v>3623</v>
      </c>
      <c r="E689" s="34" t="s">
        <v>3718</v>
      </c>
      <c r="F689" s="38" t="str">
        <f t="shared" si="10"/>
        <v>東京都あきる野市</v>
      </c>
    </row>
    <row r="690" spans="1:6" x14ac:dyDescent="0.4">
      <c r="A690" s="34" t="s">
        <v>3719</v>
      </c>
      <c r="B690" s="34" t="s">
        <v>535</v>
      </c>
      <c r="C690" s="34" t="s">
        <v>1386</v>
      </c>
      <c r="D690" s="34" t="s">
        <v>3623</v>
      </c>
      <c r="E690" s="34" t="s">
        <v>3720</v>
      </c>
      <c r="F690" s="38" t="str">
        <f t="shared" si="10"/>
        <v>東京都西東京市</v>
      </c>
    </row>
    <row r="691" spans="1:6" x14ac:dyDescent="0.4">
      <c r="A691" s="34" t="s">
        <v>3721</v>
      </c>
      <c r="B691" s="34" t="s">
        <v>535</v>
      </c>
      <c r="C691" s="34" t="s">
        <v>1387</v>
      </c>
      <c r="D691" s="34" t="s">
        <v>3623</v>
      </c>
      <c r="E691" s="34" t="s">
        <v>3722</v>
      </c>
      <c r="F691" s="38" t="str">
        <f t="shared" si="10"/>
        <v>東京都瑞穂町</v>
      </c>
    </row>
    <row r="692" spans="1:6" x14ac:dyDescent="0.4">
      <c r="A692" s="34" t="s">
        <v>3723</v>
      </c>
      <c r="B692" s="34" t="s">
        <v>535</v>
      </c>
      <c r="C692" s="34" t="s">
        <v>1388</v>
      </c>
      <c r="D692" s="34" t="s">
        <v>3623</v>
      </c>
      <c r="E692" s="34" t="s">
        <v>3724</v>
      </c>
      <c r="F692" s="38" t="str">
        <f t="shared" si="10"/>
        <v>東京都日の出町</v>
      </c>
    </row>
    <row r="693" spans="1:6" x14ac:dyDescent="0.4">
      <c r="A693" s="34" t="s">
        <v>3725</v>
      </c>
      <c r="B693" s="34" t="s">
        <v>535</v>
      </c>
      <c r="C693" s="34" t="s">
        <v>696</v>
      </c>
      <c r="D693" s="34" t="s">
        <v>3623</v>
      </c>
      <c r="E693" s="34" t="s">
        <v>3726</v>
      </c>
      <c r="F693" s="38" t="str">
        <f t="shared" si="10"/>
        <v>東京都檜原村</v>
      </c>
    </row>
    <row r="694" spans="1:6" x14ac:dyDescent="0.4">
      <c r="A694" s="34" t="s">
        <v>3727</v>
      </c>
      <c r="B694" s="34" t="s">
        <v>535</v>
      </c>
      <c r="C694" s="34" t="s">
        <v>536</v>
      </c>
      <c r="D694" s="34" t="s">
        <v>3623</v>
      </c>
      <c r="E694" s="34" t="s">
        <v>3728</v>
      </c>
      <c r="F694" s="38" t="str">
        <f t="shared" si="10"/>
        <v>東京都奥多摩町</v>
      </c>
    </row>
    <row r="695" spans="1:6" x14ac:dyDescent="0.4">
      <c r="A695" s="34" t="s">
        <v>3729</v>
      </c>
      <c r="B695" s="34" t="s">
        <v>535</v>
      </c>
      <c r="C695" s="34" t="s">
        <v>1389</v>
      </c>
      <c r="D695" s="34" t="s">
        <v>3623</v>
      </c>
      <c r="E695" s="34" t="s">
        <v>3730</v>
      </c>
      <c r="F695" s="38" t="str">
        <f t="shared" si="10"/>
        <v>東京都大島町</v>
      </c>
    </row>
    <row r="696" spans="1:6" x14ac:dyDescent="0.4">
      <c r="A696" s="34" t="s">
        <v>3731</v>
      </c>
      <c r="B696" s="34" t="s">
        <v>535</v>
      </c>
      <c r="C696" s="34" t="s">
        <v>697</v>
      </c>
      <c r="D696" s="34" t="s">
        <v>3623</v>
      </c>
      <c r="E696" s="34" t="s">
        <v>3732</v>
      </c>
      <c r="F696" s="38" t="str">
        <f t="shared" si="10"/>
        <v>東京都利島村</v>
      </c>
    </row>
    <row r="697" spans="1:6" x14ac:dyDescent="0.4">
      <c r="A697" s="34" t="s">
        <v>3733</v>
      </c>
      <c r="B697" s="34" t="s">
        <v>535</v>
      </c>
      <c r="C697" s="34" t="s">
        <v>699</v>
      </c>
      <c r="D697" s="34" t="s">
        <v>3623</v>
      </c>
      <c r="E697" s="34" t="s">
        <v>3734</v>
      </c>
      <c r="F697" s="38" t="str">
        <f t="shared" si="10"/>
        <v>東京都新島村</v>
      </c>
    </row>
    <row r="698" spans="1:6" x14ac:dyDescent="0.4">
      <c r="A698" s="34" t="s">
        <v>3735</v>
      </c>
      <c r="B698" s="34" t="s">
        <v>535</v>
      </c>
      <c r="C698" s="34" t="s">
        <v>701</v>
      </c>
      <c r="D698" s="34" t="s">
        <v>3623</v>
      </c>
      <c r="E698" s="34" t="s">
        <v>3736</v>
      </c>
      <c r="F698" s="38" t="str">
        <f t="shared" si="10"/>
        <v>東京都神津島村</v>
      </c>
    </row>
    <row r="699" spans="1:6" x14ac:dyDescent="0.4">
      <c r="A699" s="34" t="s">
        <v>3737</v>
      </c>
      <c r="B699" s="34" t="s">
        <v>535</v>
      </c>
      <c r="C699" s="34" t="s">
        <v>703</v>
      </c>
      <c r="D699" s="34" t="s">
        <v>3623</v>
      </c>
      <c r="E699" s="34" t="s">
        <v>3738</v>
      </c>
      <c r="F699" s="38" t="str">
        <f t="shared" si="10"/>
        <v>東京都三宅村</v>
      </c>
    </row>
    <row r="700" spans="1:6" x14ac:dyDescent="0.4">
      <c r="A700" s="34" t="s">
        <v>3739</v>
      </c>
      <c r="B700" s="34" t="s">
        <v>535</v>
      </c>
      <c r="C700" s="34" t="s">
        <v>705</v>
      </c>
      <c r="D700" s="34" t="s">
        <v>3623</v>
      </c>
      <c r="E700" s="34" t="s">
        <v>3740</v>
      </c>
      <c r="F700" s="38" t="str">
        <f t="shared" si="10"/>
        <v>東京都御蔵島村</v>
      </c>
    </row>
    <row r="701" spans="1:6" x14ac:dyDescent="0.4">
      <c r="A701" s="34" t="s">
        <v>3741</v>
      </c>
      <c r="B701" s="34" t="s">
        <v>535</v>
      </c>
      <c r="C701" s="34" t="s">
        <v>1390</v>
      </c>
      <c r="D701" s="34" t="s">
        <v>3623</v>
      </c>
      <c r="E701" s="34" t="s">
        <v>3742</v>
      </c>
      <c r="F701" s="38" t="str">
        <f t="shared" si="10"/>
        <v>東京都八丈町</v>
      </c>
    </row>
    <row r="702" spans="1:6" x14ac:dyDescent="0.4">
      <c r="A702" s="34" t="s">
        <v>3743</v>
      </c>
      <c r="B702" s="34" t="s">
        <v>535</v>
      </c>
      <c r="C702" s="34" t="s">
        <v>707</v>
      </c>
      <c r="D702" s="34" t="s">
        <v>3623</v>
      </c>
      <c r="E702" s="34" t="s">
        <v>3744</v>
      </c>
      <c r="F702" s="38" t="str">
        <f t="shared" si="10"/>
        <v>東京都青ヶ島村</v>
      </c>
    </row>
    <row r="703" spans="1:6" x14ac:dyDescent="0.4">
      <c r="A703" s="34" t="s">
        <v>3745</v>
      </c>
      <c r="B703" s="34" t="s">
        <v>535</v>
      </c>
      <c r="C703" s="34" t="s">
        <v>709</v>
      </c>
      <c r="D703" s="34" t="s">
        <v>3623</v>
      </c>
      <c r="E703" s="34" t="s">
        <v>3746</v>
      </c>
      <c r="F703" s="38" t="str">
        <f t="shared" si="10"/>
        <v>東京都小笠原村</v>
      </c>
    </row>
    <row r="704" spans="1:6" x14ac:dyDescent="0.4">
      <c r="A704" s="31" t="s">
        <v>3747</v>
      </c>
      <c r="B704" s="31" t="s">
        <v>3748</v>
      </c>
      <c r="C704" s="32"/>
      <c r="D704" s="33" t="s">
        <v>3749</v>
      </c>
      <c r="E704" s="32"/>
      <c r="F704" s="38" t="str">
        <f t="shared" si="10"/>
        <v>神奈川県</v>
      </c>
    </row>
    <row r="705" spans="1:6" x14ac:dyDescent="0.4">
      <c r="A705" s="34" t="s">
        <v>3750</v>
      </c>
      <c r="B705" s="34" t="s">
        <v>538</v>
      </c>
      <c r="C705" s="34" t="s">
        <v>3751</v>
      </c>
      <c r="D705" s="34" t="s">
        <v>3752</v>
      </c>
      <c r="E705" s="34" t="s">
        <v>3753</v>
      </c>
      <c r="F705" s="38" t="str">
        <f t="shared" si="10"/>
        <v>神奈川県横浜市</v>
      </c>
    </row>
    <row r="706" spans="1:6" x14ac:dyDescent="0.4">
      <c r="A706" s="34" t="s">
        <v>3754</v>
      </c>
      <c r="B706" s="34" t="s">
        <v>538</v>
      </c>
      <c r="C706" s="34" t="s">
        <v>3755</v>
      </c>
      <c r="D706" s="34" t="s">
        <v>3752</v>
      </c>
      <c r="E706" s="34" t="s">
        <v>3756</v>
      </c>
      <c r="F706" s="38" t="str">
        <f t="shared" si="10"/>
        <v>神奈川県川崎市</v>
      </c>
    </row>
    <row r="707" spans="1:6" x14ac:dyDescent="0.4">
      <c r="A707" s="34" t="s">
        <v>3757</v>
      </c>
      <c r="B707" s="34" t="s">
        <v>538</v>
      </c>
      <c r="C707" s="34" t="s">
        <v>3758</v>
      </c>
      <c r="D707" s="34" t="s">
        <v>3752</v>
      </c>
      <c r="E707" s="34" t="s">
        <v>3759</v>
      </c>
      <c r="F707" s="38" t="str">
        <f t="shared" ref="F707:F770" si="11">B707&amp;C707</f>
        <v>神奈川県相模原市</v>
      </c>
    </row>
    <row r="708" spans="1:6" x14ac:dyDescent="0.4">
      <c r="A708" s="34" t="s">
        <v>3760</v>
      </c>
      <c r="B708" s="34" t="s">
        <v>538</v>
      </c>
      <c r="C708" s="34" t="s">
        <v>1447</v>
      </c>
      <c r="D708" s="34" t="s">
        <v>3752</v>
      </c>
      <c r="E708" s="34" t="s">
        <v>3761</v>
      </c>
      <c r="F708" s="38" t="str">
        <f t="shared" si="11"/>
        <v>神奈川県横須賀市</v>
      </c>
    </row>
    <row r="709" spans="1:6" x14ac:dyDescent="0.4">
      <c r="A709" s="34" t="s">
        <v>3762</v>
      </c>
      <c r="B709" s="34" t="s">
        <v>538</v>
      </c>
      <c r="C709" s="34" t="s">
        <v>1448</v>
      </c>
      <c r="D709" s="34" t="s">
        <v>3752</v>
      </c>
      <c r="E709" s="34" t="s">
        <v>3763</v>
      </c>
      <c r="F709" s="38" t="str">
        <f t="shared" si="11"/>
        <v>神奈川県平塚市</v>
      </c>
    </row>
    <row r="710" spans="1:6" x14ac:dyDescent="0.4">
      <c r="A710" s="34" t="s">
        <v>3764</v>
      </c>
      <c r="B710" s="34" t="s">
        <v>538</v>
      </c>
      <c r="C710" s="34" t="s">
        <v>1449</v>
      </c>
      <c r="D710" s="34" t="s">
        <v>3752</v>
      </c>
      <c r="E710" s="34" t="s">
        <v>3765</v>
      </c>
      <c r="F710" s="38" t="str">
        <f t="shared" si="11"/>
        <v>神奈川県鎌倉市</v>
      </c>
    </row>
    <row r="711" spans="1:6" x14ac:dyDescent="0.4">
      <c r="A711" s="34" t="s">
        <v>3766</v>
      </c>
      <c r="B711" s="34" t="s">
        <v>538</v>
      </c>
      <c r="C711" s="34" t="s">
        <v>1450</v>
      </c>
      <c r="D711" s="34" t="s">
        <v>3752</v>
      </c>
      <c r="E711" s="34" t="s">
        <v>3767</v>
      </c>
      <c r="F711" s="38" t="str">
        <f t="shared" si="11"/>
        <v>神奈川県藤沢市</v>
      </c>
    </row>
    <row r="712" spans="1:6" x14ac:dyDescent="0.4">
      <c r="A712" s="34" t="s">
        <v>3768</v>
      </c>
      <c r="B712" s="34" t="s">
        <v>538</v>
      </c>
      <c r="C712" s="34" t="s">
        <v>1451</v>
      </c>
      <c r="D712" s="34" t="s">
        <v>3752</v>
      </c>
      <c r="E712" s="34" t="s">
        <v>3769</v>
      </c>
      <c r="F712" s="38" t="str">
        <f t="shared" si="11"/>
        <v>神奈川県小田原市</v>
      </c>
    </row>
    <row r="713" spans="1:6" x14ac:dyDescent="0.4">
      <c r="A713" s="34" t="s">
        <v>3770</v>
      </c>
      <c r="B713" s="34" t="s">
        <v>538</v>
      </c>
      <c r="C713" s="34" t="s">
        <v>1452</v>
      </c>
      <c r="D713" s="34" t="s">
        <v>3752</v>
      </c>
      <c r="E713" s="34" t="s">
        <v>3771</v>
      </c>
      <c r="F713" s="38" t="str">
        <f t="shared" si="11"/>
        <v>神奈川県茅ヶ崎市</v>
      </c>
    </row>
    <row r="714" spans="1:6" x14ac:dyDescent="0.4">
      <c r="A714" s="34" t="s">
        <v>3772</v>
      </c>
      <c r="B714" s="34" t="s">
        <v>538</v>
      </c>
      <c r="C714" s="34" t="s">
        <v>1453</v>
      </c>
      <c r="D714" s="34" t="s">
        <v>3752</v>
      </c>
      <c r="E714" s="34" t="s">
        <v>3773</v>
      </c>
      <c r="F714" s="38" t="str">
        <f t="shared" si="11"/>
        <v>神奈川県逗子市</v>
      </c>
    </row>
    <row r="715" spans="1:6" x14ac:dyDescent="0.4">
      <c r="A715" s="34" t="s">
        <v>3774</v>
      </c>
      <c r="B715" s="34" t="s">
        <v>538</v>
      </c>
      <c r="C715" s="34" t="s">
        <v>1454</v>
      </c>
      <c r="D715" s="34" t="s">
        <v>3752</v>
      </c>
      <c r="E715" s="34" t="s">
        <v>3775</v>
      </c>
      <c r="F715" s="38" t="str">
        <f t="shared" si="11"/>
        <v>神奈川県三浦市</v>
      </c>
    </row>
    <row r="716" spans="1:6" x14ac:dyDescent="0.4">
      <c r="A716" s="34" t="s">
        <v>3776</v>
      </c>
      <c r="B716" s="34" t="s">
        <v>538</v>
      </c>
      <c r="C716" s="34" t="s">
        <v>1455</v>
      </c>
      <c r="D716" s="34" t="s">
        <v>3752</v>
      </c>
      <c r="E716" s="34" t="s">
        <v>3777</v>
      </c>
      <c r="F716" s="38" t="str">
        <f t="shared" si="11"/>
        <v>神奈川県秦野市</v>
      </c>
    </row>
    <row r="717" spans="1:6" x14ac:dyDescent="0.4">
      <c r="A717" s="34" t="s">
        <v>3778</v>
      </c>
      <c r="B717" s="34" t="s">
        <v>538</v>
      </c>
      <c r="C717" s="34" t="s">
        <v>1456</v>
      </c>
      <c r="D717" s="34" t="s">
        <v>3752</v>
      </c>
      <c r="E717" s="34" t="s">
        <v>3779</v>
      </c>
      <c r="F717" s="38" t="str">
        <f t="shared" si="11"/>
        <v>神奈川県厚木市</v>
      </c>
    </row>
    <row r="718" spans="1:6" x14ac:dyDescent="0.4">
      <c r="A718" s="34" t="s">
        <v>3780</v>
      </c>
      <c r="B718" s="34" t="s">
        <v>538</v>
      </c>
      <c r="C718" s="34" t="s">
        <v>1457</v>
      </c>
      <c r="D718" s="34" t="s">
        <v>3752</v>
      </c>
      <c r="E718" s="34" t="s">
        <v>3781</v>
      </c>
      <c r="F718" s="38" t="str">
        <f t="shared" si="11"/>
        <v>神奈川県大和市</v>
      </c>
    </row>
    <row r="719" spans="1:6" x14ac:dyDescent="0.4">
      <c r="A719" s="34" t="s">
        <v>3782</v>
      </c>
      <c r="B719" s="34" t="s">
        <v>538</v>
      </c>
      <c r="C719" s="34" t="s">
        <v>1458</v>
      </c>
      <c r="D719" s="34" t="s">
        <v>3752</v>
      </c>
      <c r="E719" s="34" t="s">
        <v>3783</v>
      </c>
      <c r="F719" s="38" t="str">
        <f t="shared" si="11"/>
        <v>神奈川県伊勢原市</v>
      </c>
    </row>
    <row r="720" spans="1:6" x14ac:dyDescent="0.4">
      <c r="A720" s="34" t="s">
        <v>3784</v>
      </c>
      <c r="B720" s="34" t="s">
        <v>538</v>
      </c>
      <c r="C720" s="34" t="s">
        <v>1459</v>
      </c>
      <c r="D720" s="34" t="s">
        <v>3752</v>
      </c>
      <c r="E720" s="34" t="s">
        <v>3785</v>
      </c>
      <c r="F720" s="38" t="str">
        <f t="shared" si="11"/>
        <v>神奈川県海老名市</v>
      </c>
    </row>
    <row r="721" spans="1:6" x14ac:dyDescent="0.4">
      <c r="A721" s="34" t="s">
        <v>3786</v>
      </c>
      <c r="B721" s="34" t="s">
        <v>538</v>
      </c>
      <c r="C721" s="34" t="s">
        <v>1460</v>
      </c>
      <c r="D721" s="34" t="s">
        <v>3752</v>
      </c>
      <c r="E721" s="34" t="s">
        <v>3787</v>
      </c>
      <c r="F721" s="38" t="str">
        <f t="shared" si="11"/>
        <v>神奈川県座間市</v>
      </c>
    </row>
    <row r="722" spans="1:6" x14ac:dyDescent="0.4">
      <c r="A722" s="34" t="s">
        <v>3788</v>
      </c>
      <c r="B722" s="34" t="s">
        <v>538</v>
      </c>
      <c r="C722" s="34" t="s">
        <v>539</v>
      </c>
      <c r="D722" s="34" t="s">
        <v>3752</v>
      </c>
      <c r="E722" s="34" t="s">
        <v>3789</v>
      </c>
      <c r="F722" s="38" t="str">
        <f t="shared" si="11"/>
        <v>神奈川県南足柄市</v>
      </c>
    </row>
    <row r="723" spans="1:6" x14ac:dyDescent="0.4">
      <c r="A723" s="34" t="s">
        <v>3790</v>
      </c>
      <c r="B723" s="34" t="s">
        <v>538</v>
      </c>
      <c r="C723" s="34" t="s">
        <v>1461</v>
      </c>
      <c r="D723" s="34" t="s">
        <v>3752</v>
      </c>
      <c r="E723" s="34" t="s">
        <v>3791</v>
      </c>
      <c r="F723" s="38" t="str">
        <f t="shared" si="11"/>
        <v>神奈川県綾瀬市</v>
      </c>
    </row>
    <row r="724" spans="1:6" x14ac:dyDescent="0.4">
      <c r="A724" s="34" t="s">
        <v>3792</v>
      </c>
      <c r="B724" s="34" t="s">
        <v>538</v>
      </c>
      <c r="C724" s="34" t="s">
        <v>712</v>
      </c>
      <c r="D724" s="34" t="s">
        <v>3752</v>
      </c>
      <c r="E724" s="34" t="s">
        <v>3793</v>
      </c>
      <c r="F724" s="38" t="str">
        <f t="shared" si="11"/>
        <v>神奈川県葉山町</v>
      </c>
    </row>
    <row r="725" spans="1:6" x14ac:dyDescent="0.4">
      <c r="A725" s="34" t="s">
        <v>3794</v>
      </c>
      <c r="B725" s="34" t="s">
        <v>538</v>
      </c>
      <c r="C725" s="34" t="s">
        <v>1462</v>
      </c>
      <c r="D725" s="34" t="s">
        <v>3752</v>
      </c>
      <c r="E725" s="34" t="s">
        <v>3795</v>
      </c>
      <c r="F725" s="38" t="str">
        <f t="shared" si="11"/>
        <v>神奈川県寒川町</v>
      </c>
    </row>
    <row r="726" spans="1:6" x14ac:dyDescent="0.4">
      <c r="A726" s="34" t="s">
        <v>3796</v>
      </c>
      <c r="B726" s="34" t="s">
        <v>538</v>
      </c>
      <c r="C726" s="34" t="s">
        <v>542</v>
      </c>
      <c r="D726" s="34" t="s">
        <v>3752</v>
      </c>
      <c r="E726" s="34" t="s">
        <v>3797</v>
      </c>
      <c r="F726" s="38" t="str">
        <f t="shared" si="11"/>
        <v>神奈川県大磯町</v>
      </c>
    </row>
    <row r="727" spans="1:6" x14ac:dyDescent="0.4">
      <c r="A727" s="34" t="s">
        <v>3798</v>
      </c>
      <c r="B727" s="34" t="s">
        <v>538</v>
      </c>
      <c r="C727" s="34" t="s">
        <v>1463</v>
      </c>
      <c r="D727" s="34" t="s">
        <v>3752</v>
      </c>
      <c r="E727" s="34" t="s">
        <v>3799</v>
      </c>
      <c r="F727" s="38" t="str">
        <f t="shared" si="11"/>
        <v>神奈川県二宮町</v>
      </c>
    </row>
    <row r="728" spans="1:6" x14ac:dyDescent="0.4">
      <c r="A728" s="34" t="s">
        <v>3800</v>
      </c>
      <c r="B728" s="34" t="s">
        <v>538</v>
      </c>
      <c r="C728" s="34" t="s">
        <v>544</v>
      </c>
      <c r="D728" s="34" t="s">
        <v>3752</v>
      </c>
      <c r="E728" s="34" t="s">
        <v>3801</v>
      </c>
      <c r="F728" s="38" t="str">
        <f t="shared" si="11"/>
        <v>神奈川県中井町</v>
      </c>
    </row>
    <row r="729" spans="1:6" x14ac:dyDescent="0.4">
      <c r="A729" s="34" t="s">
        <v>3802</v>
      </c>
      <c r="B729" s="34" t="s">
        <v>538</v>
      </c>
      <c r="C729" s="34" t="s">
        <v>1464</v>
      </c>
      <c r="D729" s="34" t="s">
        <v>3752</v>
      </c>
      <c r="E729" s="34" t="s">
        <v>3803</v>
      </c>
      <c r="F729" s="38" t="str">
        <f t="shared" si="11"/>
        <v>神奈川県大井町</v>
      </c>
    </row>
    <row r="730" spans="1:6" x14ac:dyDescent="0.4">
      <c r="A730" s="34" t="s">
        <v>3804</v>
      </c>
      <c r="B730" s="34" t="s">
        <v>538</v>
      </c>
      <c r="C730" s="34" t="s">
        <v>715</v>
      </c>
      <c r="D730" s="34" t="s">
        <v>3752</v>
      </c>
      <c r="E730" s="34" t="s">
        <v>3805</v>
      </c>
      <c r="F730" s="38" t="str">
        <f t="shared" si="11"/>
        <v>神奈川県松田町</v>
      </c>
    </row>
    <row r="731" spans="1:6" x14ac:dyDescent="0.4">
      <c r="A731" s="34" t="s">
        <v>3806</v>
      </c>
      <c r="B731" s="34" t="s">
        <v>538</v>
      </c>
      <c r="C731" s="34" t="s">
        <v>717</v>
      </c>
      <c r="D731" s="34" t="s">
        <v>3752</v>
      </c>
      <c r="E731" s="34" t="s">
        <v>3807</v>
      </c>
      <c r="F731" s="38" t="str">
        <f t="shared" si="11"/>
        <v>神奈川県山北町</v>
      </c>
    </row>
    <row r="732" spans="1:6" x14ac:dyDescent="0.4">
      <c r="A732" s="34" t="s">
        <v>3808</v>
      </c>
      <c r="B732" s="34" t="s">
        <v>538</v>
      </c>
      <c r="C732" s="34" t="s">
        <v>1465</v>
      </c>
      <c r="D732" s="34" t="s">
        <v>3752</v>
      </c>
      <c r="E732" s="34" t="s">
        <v>3809</v>
      </c>
      <c r="F732" s="38" t="str">
        <f t="shared" si="11"/>
        <v>神奈川県開成町</v>
      </c>
    </row>
    <row r="733" spans="1:6" x14ac:dyDescent="0.4">
      <c r="A733" s="34" t="s">
        <v>3810</v>
      </c>
      <c r="B733" s="34" t="s">
        <v>538</v>
      </c>
      <c r="C733" s="34" t="s">
        <v>546</v>
      </c>
      <c r="D733" s="34" t="s">
        <v>3752</v>
      </c>
      <c r="E733" s="34" t="s">
        <v>3811</v>
      </c>
      <c r="F733" s="38" t="str">
        <f t="shared" si="11"/>
        <v>神奈川県箱根町</v>
      </c>
    </row>
    <row r="734" spans="1:6" x14ac:dyDescent="0.4">
      <c r="A734" s="34" t="s">
        <v>3812</v>
      </c>
      <c r="B734" s="34" t="s">
        <v>538</v>
      </c>
      <c r="C734" s="34" t="s">
        <v>548</v>
      </c>
      <c r="D734" s="34" t="s">
        <v>3752</v>
      </c>
      <c r="E734" s="34" t="s">
        <v>3813</v>
      </c>
      <c r="F734" s="38" t="str">
        <f t="shared" si="11"/>
        <v>神奈川県真鶴町</v>
      </c>
    </row>
    <row r="735" spans="1:6" x14ac:dyDescent="0.4">
      <c r="A735" s="34" t="s">
        <v>3814</v>
      </c>
      <c r="B735" s="34" t="s">
        <v>538</v>
      </c>
      <c r="C735" s="34" t="s">
        <v>550</v>
      </c>
      <c r="D735" s="34" t="s">
        <v>3752</v>
      </c>
      <c r="E735" s="34" t="s">
        <v>3815</v>
      </c>
      <c r="F735" s="38" t="str">
        <f t="shared" si="11"/>
        <v>神奈川県湯河原町</v>
      </c>
    </row>
    <row r="736" spans="1:6" x14ac:dyDescent="0.4">
      <c r="A736" s="34" t="s">
        <v>3816</v>
      </c>
      <c r="B736" s="34" t="s">
        <v>538</v>
      </c>
      <c r="C736" s="34" t="s">
        <v>1466</v>
      </c>
      <c r="D736" s="34" t="s">
        <v>3752</v>
      </c>
      <c r="E736" s="34" t="s">
        <v>3817</v>
      </c>
      <c r="F736" s="38" t="str">
        <f t="shared" si="11"/>
        <v>神奈川県愛川町</v>
      </c>
    </row>
    <row r="737" spans="1:6" x14ac:dyDescent="0.4">
      <c r="A737" s="34" t="s">
        <v>3818</v>
      </c>
      <c r="B737" s="34" t="s">
        <v>538</v>
      </c>
      <c r="C737" s="34" t="s">
        <v>719</v>
      </c>
      <c r="D737" s="34" t="s">
        <v>3752</v>
      </c>
      <c r="E737" s="34" t="s">
        <v>3819</v>
      </c>
      <c r="F737" s="38" t="str">
        <f t="shared" si="11"/>
        <v>神奈川県清川村</v>
      </c>
    </row>
    <row r="738" spans="1:6" x14ac:dyDescent="0.4">
      <c r="A738" s="31" t="s">
        <v>3820</v>
      </c>
      <c r="B738" s="31" t="s">
        <v>3821</v>
      </c>
      <c r="C738" s="32"/>
      <c r="D738" s="33" t="s">
        <v>3822</v>
      </c>
      <c r="E738" s="32"/>
      <c r="F738" s="38" t="str">
        <f t="shared" si="11"/>
        <v>新潟県</v>
      </c>
    </row>
    <row r="739" spans="1:6" x14ac:dyDescent="0.4">
      <c r="A739" s="34" t="s">
        <v>3823</v>
      </c>
      <c r="B739" s="34" t="s">
        <v>552</v>
      </c>
      <c r="C739" s="34" t="s">
        <v>3824</v>
      </c>
      <c r="D739" s="34" t="s">
        <v>3825</v>
      </c>
      <c r="E739" s="34" t="s">
        <v>3826</v>
      </c>
      <c r="F739" s="38" t="str">
        <f t="shared" si="11"/>
        <v>新潟県新潟市</v>
      </c>
    </row>
    <row r="740" spans="1:6" x14ac:dyDescent="0.4">
      <c r="A740" s="34" t="s">
        <v>3827</v>
      </c>
      <c r="B740" s="34" t="s">
        <v>552</v>
      </c>
      <c r="C740" s="34" t="s">
        <v>1483</v>
      </c>
      <c r="D740" s="34" t="s">
        <v>3825</v>
      </c>
      <c r="E740" s="34" t="s">
        <v>3828</v>
      </c>
      <c r="F740" s="38" t="str">
        <f t="shared" si="11"/>
        <v>新潟県長岡市</v>
      </c>
    </row>
    <row r="741" spans="1:6" x14ac:dyDescent="0.4">
      <c r="A741" s="34" t="s">
        <v>3829</v>
      </c>
      <c r="B741" s="34" t="s">
        <v>552</v>
      </c>
      <c r="C741" s="34" t="s">
        <v>1484</v>
      </c>
      <c r="D741" s="34" t="s">
        <v>3825</v>
      </c>
      <c r="E741" s="34" t="s">
        <v>3830</v>
      </c>
      <c r="F741" s="38" t="str">
        <f t="shared" si="11"/>
        <v>新潟県三条市</v>
      </c>
    </row>
    <row r="742" spans="1:6" x14ac:dyDescent="0.4">
      <c r="A742" s="34" t="s">
        <v>3831</v>
      </c>
      <c r="B742" s="34" t="s">
        <v>552</v>
      </c>
      <c r="C742" s="34" t="s">
        <v>1485</v>
      </c>
      <c r="D742" s="34" t="s">
        <v>3825</v>
      </c>
      <c r="E742" s="34" t="s">
        <v>3832</v>
      </c>
      <c r="F742" s="38" t="str">
        <f t="shared" si="11"/>
        <v>新潟県柏崎市</v>
      </c>
    </row>
    <row r="743" spans="1:6" x14ac:dyDescent="0.4">
      <c r="A743" s="34" t="s">
        <v>3833</v>
      </c>
      <c r="B743" s="34" t="s">
        <v>552</v>
      </c>
      <c r="C743" s="34" t="s">
        <v>1486</v>
      </c>
      <c r="D743" s="34" t="s">
        <v>3825</v>
      </c>
      <c r="E743" s="34" t="s">
        <v>3834</v>
      </c>
      <c r="F743" s="38" t="str">
        <f t="shared" si="11"/>
        <v>新潟県新発田市</v>
      </c>
    </row>
    <row r="744" spans="1:6" x14ac:dyDescent="0.4">
      <c r="A744" s="34" t="s">
        <v>3835</v>
      </c>
      <c r="B744" s="34" t="s">
        <v>552</v>
      </c>
      <c r="C744" s="34" t="s">
        <v>1487</v>
      </c>
      <c r="D744" s="34" t="s">
        <v>3825</v>
      </c>
      <c r="E744" s="34" t="s">
        <v>3836</v>
      </c>
      <c r="F744" s="38" t="str">
        <f t="shared" si="11"/>
        <v>新潟県小千谷市</v>
      </c>
    </row>
    <row r="745" spans="1:6" x14ac:dyDescent="0.4">
      <c r="A745" s="34" t="s">
        <v>3837</v>
      </c>
      <c r="B745" s="34" t="s">
        <v>552</v>
      </c>
      <c r="C745" s="34" t="s">
        <v>1488</v>
      </c>
      <c r="D745" s="34" t="s">
        <v>3825</v>
      </c>
      <c r="E745" s="34" t="s">
        <v>3838</v>
      </c>
      <c r="F745" s="38" t="str">
        <f t="shared" si="11"/>
        <v>新潟県加茂市</v>
      </c>
    </row>
    <row r="746" spans="1:6" x14ac:dyDescent="0.4">
      <c r="A746" s="34" t="s">
        <v>3839</v>
      </c>
      <c r="B746" s="34" t="s">
        <v>552</v>
      </c>
      <c r="C746" s="34" t="s">
        <v>1489</v>
      </c>
      <c r="D746" s="34" t="s">
        <v>3825</v>
      </c>
      <c r="E746" s="34" t="s">
        <v>3840</v>
      </c>
      <c r="F746" s="38" t="str">
        <f t="shared" si="11"/>
        <v>新潟県十日町市</v>
      </c>
    </row>
    <row r="747" spans="1:6" x14ac:dyDescent="0.4">
      <c r="A747" s="34" t="s">
        <v>3841</v>
      </c>
      <c r="B747" s="34" t="s">
        <v>552</v>
      </c>
      <c r="C747" s="34" t="s">
        <v>1490</v>
      </c>
      <c r="D747" s="34" t="s">
        <v>3825</v>
      </c>
      <c r="E747" s="34" t="s">
        <v>3842</v>
      </c>
      <c r="F747" s="38" t="str">
        <f t="shared" si="11"/>
        <v>新潟県見附市</v>
      </c>
    </row>
    <row r="748" spans="1:6" x14ac:dyDescent="0.4">
      <c r="A748" s="34" t="s">
        <v>3843</v>
      </c>
      <c r="B748" s="34" t="s">
        <v>552</v>
      </c>
      <c r="C748" s="34" t="s">
        <v>1491</v>
      </c>
      <c r="D748" s="34" t="s">
        <v>3825</v>
      </c>
      <c r="E748" s="34" t="s">
        <v>3844</v>
      </c>
      <c r="F748" s="38" t="str">
        <f t="shared" si="11"/>
        <v>新潟県村上市</v>
      </c>
    </row>
    <row r="749" spans="1:6" x14ac:dyDescent="0.4">
      <c r="A749" s="34" t="s">
        <v>3845</v>
      </c>
      <c r="B749" s="34" t="s">
        <v>552</v>
      </c>
      <c r="C749" s="34" t="s">
        <v>1492</v>
      </c>
      <c r="D749" s="34" t="s">
        <v>3825</v>
      </c>
      <c r="E749" s="34" t="s">
        <v>3846</v>
      </c>
      <c r="F749" s="38" t="str">
        <f t="shared" si="11"/>
        <v>新潟県燕市</v>
      </c>
    </row>
    <row r="750" spans="1:6" x14ac:dyDescent="0.4">
      <c r="A750" s="34" t="s">
        <v>3847</v>
      </c>
      <c r="B750" s="34" t="s">
        <v>552</v>
      </c>
      <c r="C750" s="34" t="s">
        <v>1493</v>
      </c>
      <c r="D750" s="34" t="s">
        <v>3825</v>
      </c>
      <c r="E750" s="34" t="s">
        <v>3848</v>
      </c>
      <c r="F750" s="38" t="str">
        <f t="shared" si="11"/>
        <v>新潟県糸魚川市</v>
      </c>
    </row>
    <row r="751" spans="1:6" x14ac:dyDescent="0.4">
      <c r="A751" s="34" t="s">
        <v>3849</v>
      </c>
      <c r="B751" s="34" t="s">
        <v>552</v>
      </c>
      <c r="C751" s="34" t="s">
        <v>1494</v>
      </c>
      <c r="D751" s="34" t="s">
        <v>3825</v>
      </c>
      <c r="E751" s="34" t="s">
        <v>3850</v>
      </c>
      <c r="F751" s="38" t="str">
        <f t="shared" si="11"/>
        <v>新潟県妙高市</v>
      </c>
    </row>
    <row r="752" spans="1:6" x14ac:dyDescent="0.4">
      <c r="A752" s="34" t="s">
        <v>3851</v>
      </c>
      <c r="B752" s="34" t="s">
        <v>552</v>
      </c>
      <c r="C752" s="34" t="s">
        <v>1495</v>
      </c>
      <c r="D752" s="34" t="s">
        <v>3825</v>
      </c>
      <c r="E752" s="34" t="s">
        <v>3852</v>
      </c>
      <c r="F752" s="38" t="str">
        <f t="shared" si="11"/>
        <v>新潟県五泉市</v>
      </c>
    </row>
    <row r="753" spans="1:6" x14ac:dyDescent="0.4">
      <c r="A753" s="34" t="s">
        <v>3853</v>
      </c>
      <c r="B753" s="34" t="s">
        <v>552</v>
      </c>
      <c r="C753" s="34" t="s">
        <v>1496</v>
      </c>
      <c r="D753" s="34" t="s">
        <v>3825</v>
      </c>
      <c r="E753" s="34" t="s">
        <v>3854</v>
      </c>
      <c r="F753" s="38" t="str">
        <f t="shared" si="11"/>
        <v>新潟県上越市</v>
      </c>
    </row>
    <row r="754" spans="1:6" x14ac:dyDescent="0.4">
      <c r="A754" s="34" t="s">
        <v>3855</v>
      </c>
      <c r="B754" s="34" t="s">
        <v>552</v>
      </c>
      <c r="C754" s="34" t="s">
        <v>1497</v>
      </c>
      <c r="D754" s="34" t="s">
        <v>3825</v>
      </c>
      <c r="E754" s="34" t="s">
        <v>3856</v>
      </c>
      <c r="F754" s="38" t="str">
        <f t="shared" si="11"/>
        <v>新潟県阿賀野市</v>
      </c>
    </row>
    <row r="755" spans="1:6" x14ac:dyDescent="0.4">
      <c r="A755" s="34" t="s">
        <v>3857</v>
      </c>
      <c r="B755" s="34" t="s">
        <v>552</v>
      </c>
      <c r="C755" s="34" t="s">
        <v>1498</v>
      </c>
      <c r="D755" s="34" t="s">
        <v>3825</v>
      </c>
      <c r="E755" s="34" t="s">
        <v>3858</v>
      </c>
      <c r="F755" s="38" t="str">
        <f t="shared" si="11"/>
        <v>新潟県佐渡市</v>
      </c>
    </row>
    <row r="756" spans="1:6" x14ac:dyDescent="0.4">
      <c r="A756" s="34" t="s">
        <v>3859</v>
      </c>
      <c r="B756" s="34" t="s">
        <v>552</v>
      </c>
      <c r="C756" s="34" t="s">
        <v>1499</v>
      </c>
      <c r="D756" s="34" t="s">
        <v>3825</v>
      </c>
      <c r="E756" s="34" t="s">
        <v>3860</v>
      </c>
      <c r="F756" s="38" t="str">
        <f t="shared" si="11"/>
        <v>新潟県魚沼市</v>
      </c>
    </row>
    <row r="757" spans="1:6" x14ac:dyDescent="0.4">
      <c r="A757" s="34" t="s">
        <v>3861</v>
      </c>
      <c r="B757" s="34" t="s">
        <v>552</v>
      </c>
      <c r="C757" s="34" t="s">
        <v>1500</v>
      </c>
      <c r="D757" s="34" t="s">
        <v>3825</v>
      </c>
      <c r="E757" s="34" t="s">
        <v>3862</v>
      </c>
      <c r="F757" s="38" t="str">
        <f t="shared" si="11"/>
        <v>新潟県南魚沼市</v>
      </c>
    </row>
    <row r="758" spans="1:6" x14ac:dyDescent="0.4">
      <c r="A758" s="34" t="s">
        <v>3863</v>
      </c>
      <c r="B758" s="34" t="s">
        <v>552</v>
      </c>
      <c r="C758" s="34" t="s">
        <v>1501</v>
      </c>
      <c r="D758" s="34" t="s">
        <v>3825</v>
      </c>
      <c r="E758" s="34" t="s">
        <v>3864</v>
      </c>
      <c r="F758" s="38" t="str">
        <f t="shared" si="11"/>
        <v>新潟県胎内市</v>
      </c>
    </row>
    <row r="759" spans="1:6" x14ac:dyDescent="0.4">
      <c r="A759" s="34" t="s">
        <v>3865</v>
      </c>
      <c r="B759" s="34" t="s">
        <v>552</v>
      </c>
      <c r="C759" s="34" t="s">
        <v>553</v>
      </c>
      <c r="D759" s="34" t="s">
        <v>3825</v>
      </c>
      <c r="E759" s="34" t="s">
        <v>3866</v>
      </c>
      <c r="F759" s="38" t="str">
        <f t="shared" si="11"/>
        <v>新潟県聖籠町</v>
      </c>
    </row>
    <row r="760" spans="1:6" x14ac:dyDescent="0.4">
      <c r="A760" s="34" t="s">
        <v>3867</v>
      </c>
      <c r="B760" s="34" t="s">
        <v>552</v>
      </c>
      <c r="C760" s="34" t="s">
        <v>555</v>
      </c>
      <c r="D760" s="34" t="s">
        <v>3825</v>
      </c>
      <c r="E760" s="34" t="s">
        <v>3868</v>
      </c>
      <c r="F760" s="38" t="str">
        <f t="shared" si="11"/>
        <v>新潟県弥彦村</v>
      </c>
    </row>
    <row r="761" spans="1:6" x14ac:dyDescent="0.4">
      <c r="A761" s="34" t="s">
        <v>3869</v>
      </c>
      <c r="B761" s="34" t="s">
        <v>552</v>
      </c>
      <c r="C761" s="34" t="s">
        <v>721</v>
      </c>
      <c r="D761" s="34" t="s">
        <v>3825</v>
      </c>
      <c r="E761" s="34" t="s">
        <v>3870</v>
      </c>
      <c r="F761" s="38" t="str">
        <f t="shared" si="11"/>
        <v>新潟県田上町</v>
      </c>
    </row>
    <row r="762" spans="1:6" x14ac:dyDescent="0.4">
      <c r="A762" s="34" t="s">
        <v>3871</v>
      </c>
      <c r="B762" s="34" t="s">
        <v>552</v>
      </c>
      <c r="C762" s="34" t="s">
        <v>557</v>
      </c>
      <c r="D762" s="34" t="s">
        <v>3825</v>
      </c>
      <c r="E762" s="34" t="s">
        <v>3872</v>
      </c>
      <c r="F762" s="38" t="str">
        <f t="shared" si="11"/>
        <v>新潟県阿賀町</v>
      </c>
    </row>
    <row r="763" spans="1:6" x14ac:dyDescent="0.4">
      <c r="A763" s="34" t="s">
        <v>3873</v>
      </c>
      <c r="B763" s="34" t="s">
        <v>552</v>
      </c>
      <c r="C763" s="34" t="s">
        <v>723</v>
      </c>
      <c r="D763" s="34" t="s">
        <v>3825</v>
      </c>
      <c r="E763" s="34" t="s">
        <v>3874</v>
      </c>
      <c r="F763" s="38" t="str">
        <f t="shared" si="11"/>
        <v>新潟県出雲崎町</v>
      </c>
    </row>
    <row r="764" spans="1:6" x14ac:dyDescent="0.4">
      <c r="A764" s="34" t="s">
        <v>3875</v>
      </c>
      <c r="B764" s="34" t="s">
        <v>552</v>
      </c>
      <c r="C764" s="34" t="s">
        <v>726</v>
      </c>
      <c r="D764" s="34" t="s">
        <v>3825</v>
      </c>
      <c r="E764" s="34" t="s">
        <v>3876</v>
      </c>
      <c r="F764" s="38" t="str">
        <f t="shared" si="11"/>
        <v>新潟県湯沢町</v>
      </c>
    </row>
    <row r="765" spans="1:6" x14ac:dyDescent="0.4">
      <c r="A765" s="34" t="s">
        <v>3877</v>
      </c>
      <c r="B765" s="34" t="s">
        <v>552</v>
      </c>
      <c r="C765" s="34" t="s">
        <v>1502</v>
      </c>
      <c r="D765" s="34" t="s">
        <v>3825</v>
      </c>
      <c r="E765" s="34" t="s">
        <v>3878</v>
      </c>
      <c r="F765" s="38" t="str">
        <f t="shared" si="11"/>
        <v>新潟県津南町</v>
      </c>
    </row>
    <row r="766" spans="1:6" x14ac:dyDescent="0.4">
      <c r="A766" s="34" t="s">
        <v>3879</v>
      </c>
      <c r="B766" s="34" t="s">
        <v>552</v>
      </c>
      <c r="C766" s="34" t="s">
        <v>732</v>
      </c>
      <c r="D766" s="34" t="s">
        <v>3825</v>
      </c>
      <c r="E766" s="34" t="s">
        <v>3880</v>
      </c>
      <c r="F766" s="38" t="str">
        <f t="shared" si="11"/>
        <v>新潟県刈羽村</v>
      </c>
    </row>
    <row r="767" spans="1:6" x14ac:dyDescent="0.4">
      <c r="A767" s="34" t="s">
        <v>3881</v>
      </c>
      <c r="B767" s="34" t="s">
        <v>552</v>
      </c>
      <c r="C767" s="34" t="s">
        <v>734</v>
      </c>
      <c r="D767" s="34" t="s">
        <v>3825</v>
      </c>
      <c r="E767" s="34" t="s">
        <v>3882</v>
      </c>
      <c r="F767" s="38" t="str">
        <f t="shared" si="11"/>
        <v>新潟県関川村</v>
      </c>
    </row>
    <row r="768" spans="1:6" x14ac:dyDescent="0.4">
      <c r="A768" s="34" t="s">
        <v>3883</v>
      </c>
      <c r="B768" s="34" t="s">
        <v>552</v>
      </c>
      <c r="C768" s="34" t="s">
        <v>559</v>
      </c>
      <c r="D768" s="34" t="s">
        <v>3825</v>
      </c>
      <c r="E768" s="34" t="s">
        <v>3884</v>
      </c>
      <c r="F768" s="38" t="str">
        <f t="shared" si="11"/>
        <v>新潟県粟島浦村</v>
      </c>
    </row>
    <row r="769" spans="1:6" x14ac:dyDescent="0.4">
      <c r="A769" s="31" t="s">
        <v>3885</v>
      </c>
      <c r="B769" s="31" t="s">
        <v>3886</v>
      </c>
      <c r="C769" s="32"/>
      <c r="D769" s="33" t="s">
        <v>3887</v>
      </c>
      <c r="E769" s="32"/>
      <c r="F769" s="38" t="str">
        <f t="shared" si="11"/>
        <v>富山県</v>
      </c>
    </row>
    <row r="770" spans="1:6" x14ac:dyDescent="0.4">
      <c r="A770" s="34" t="s">
        <v>3888</v>
      </c>
      <c r="B770" s="34" t="s">
        <v>561</v>
      </c>
      <c r="C770" s="34" t="s">
        <v>1503</v>
      </c>
      <c r="D770" s="34" t="s">
        <v>3889</v>
      </c>
      <c r="E770" s="34" t="s">
        <v>3890</v>
      </c>
      <c r="F770" s="38" t="str">
        <f t="shared" si="11"/>
        <v>富山県富山市</v>
      </c>
    </row>
    <row r="771" spans="1:6" x14ac:dyDescent="0.4">
      <c r="A771" s="34" t="s">
        <v>3891</v>
      </c>
      <c r="B771" s="34" t="s">
        <v>561</v>
      </c>
      <c r="C771" s="34" t="s">
        <v>1504</v>
      </c>
      <c r="D771" s="34" t="s">
        <v>3889</v>
      </c>
      <c r="E771" s="34" t="s">
        <v>3892</v>
      </c>
      <c r="F771" s="38" t="str">
        <f t="shared" ref="F771:F834" si="12">B771&amp;C771</f>
        <v>富山県高岡市</v>
      </c>
    </row>
    <row r="772" spans="1:6" x14ac:dyDescent="0.4">
      <c r="A772" s="34" t="s">
        <v>3893</v>
      </c>
      <c r="B772" s="34" t="s">
        <v>561</v>
      </c>
      <c r="C772" s="34" t="s">
        <v>1505</v>
      </c>
      <c r="D772" s="34" t="s">
        <v>3889</v>
      </c>
      <c r="E772" s="34" t="s">
        <v>3894</v>
      </c>
      <c r="F772" s="38" t="str">
        <f t="shared" si="12"/>
        <v>富山県魚津市</v>
      </c>
    </row>
    <row r="773" spans="1:6" x14ac:dyDescent="0.4">
      <c r="A773" s="34" t="s">
        <v>3895</v>
      </c>
      <c r="B773" s="34" t="s">
        <v>561</v>
      </c>
      <c r="C773" s="34" t="s">
        <v>1506</v>
      </c>
      <c r="D773" s="34" t="s">
        <v>3889</v>
      </c>
      <c r="E773" s="34" t="s">
        <v>3896</v>
      </c>
      <c r="F773" s="38" t="str">
        <f t="shared" si="12"/>
        <v>富山県氷見市</v>
      </c>
    </row>
    <row r="774" spans="1:6" x14ac:dyDescent="0.4">
      <c r="A774" s="34" t="s">
        <v>3897</v>
      </c>
      <c r="B774" s="34" t="s">
        <v>561</v>
      </c>
      <c r="C774" s="34" t="s">
        <v>1507</v>
      </c>
      <c r="D774" s="34" t="s">
        <v>3889</v>
      </c>
      <c r="E774" s="34" t="s">
        <v>3898</v>
      </c>
      <c r="F774" s="38" t="str">
        <f t="shared" si="12"/>
        <v>富山県滑川市</v>
      </c>
    </row>
    <row r="775" spans="1:6" x14ac:dyDescent="0.4">
      <c r="A775" s="34" t="s">
        <v>3899</v>
      </c>
      <c r="B775" s="34" t="s">
        <v>561</v>
      </c>
      <c r="C775" s="34" t="s">
        <v>1508</v>
      </c>
      <c r="D775" s="34" t="s">
        <v>3889</v>
      </c>
      <c r="E775" s="34" t="s">
        <v>3900</v>
      </c>
      <c r="F775" s="38" t="str">
        <f t="shared" si="12"/>
        <v>富山県黒部市</v>
      </c>
    </row>
    <row r="776" spans="1:6" x14ac:dyDescent="0.4">
      <c r="A776" s="34" t="s">
        <v>3901</v>
      </c>
      <c r="B776" s="34" t="s">
        <v>561</v>
      </c>
      <c r="C776" s="34" t="s">
        <v>1509</v>
      </c>
      <c r="D776" s="34" t="s">
        <v>3889</v>
      </c>
      <c r="E776" s="34" t="s">
        <v>3902</v>
      </c>
      <c r="F776" s="38" t="str">
        <f t="shared" si="12"/>
        <v>富山県砺波市</v>
      </c>
    </row>
    <row r="777" spans="1:6" x14ac:dyDescent="0.4">
      <c r="A777" s="34" t="s">
        <v>3903</v>
      </c>
      <c r="B777" s="34" t="s">
        <v>561</v>
      </c>
      <c r="C777" s="34" t="s">
        <v>1510</v>
      </c>
      <c r="D777" s="34" t="s">
        <v>3889</v>
      </c>
      <c r="E777" s="34" t="s">
        <v>3904</v>
      </c>
      <c r="F777" s="38" t="str">
        <f t="shared" si="12"/>
        <v>富山県小矢部市</v>
      </c>
    </row>
    <row r="778" spans="1:6" x14ac:dyDescent="0.4">
      <c r="A778" s="34" t="s">
        <v>3905</v>
      </c>
      <c r="B778" s="34" t="s">
        <v>561</v>
      </c>
      <c r="C778" s="34" t="s">
        <v>1511</v>
      </c>
      <c r="D778" s="34" t="s">
        <v>3889</v>
      </c>
      <c r="E778" s="34" t="s">
        <v>3906</v>
      </c>
      <c r="F778" s="38" t="str">
        <f t="shared" si="12"/>
        <v>富山県南砺市</v>
      </c>
    </row>
    <row r="779" spans="1:6" x14ac:dyDescent="0.4">
      <c r="A779" s="34" t="s">
        <v>3907</v>
      </c>
      <c r="B779" s="34" t="s">
        <v>561</v>
      </c>
      <c r="C779" s="34" t="s">
        <v>1512</v>
      </c>
      <c r="D779" s="34" t="s">
        <v>3889</v>
      </c>
      <c r="E779" s="34" t="s">
        <v>3908</v>
      </c>
      <c r="F779" s="38" t="str">
        <f t="shared" si="12"/>
        <v>富山県射水市</v>
      </c>
    </row>
    <row r="780" spans="1:6" x14ac:dyDescent="0.4">
      <c r="A780" s="34" t="s">
        <v>3909</v>
      </c>
      <c r="B780" s="34" t="s">
        <v>561</v>
      </c>
      <c r="C780" s="34" t="s">
        <v>736</v>
      </c>
      <c r="D780" s="34" t="s">
        <v>3889</v>
      </c>
      <c r="E780" s="34" t="s">
        <v>3910</v>
      </c>
      <c r="F780" s="38" t="str">
        <f t="shared" si="12"/>
        <v>富山県舟橋村</v>
      </c>
    </row>
    <row r="781" spans="1:6" x14ac:dyDescent="0.4">
      <c r="A781" s="34" t="s">
        <v>3911</v>
      </c>
      <c r="B781" s="34" t="s">
        <v>561</v>
      </c>
      <c r="C781" s="34" t="s">
        <v>562</v>
      </c>
      <c r="D781" s="34" t="s">
        <v>3889</v>
      </c>
      <c r="E781" s="34" t="s">
        <v>3912</v>
      </c>
      <c r="F781" s="38" t="str">
        <f t="shared" si="12"/>
        <v>富山県上市町</v>
      </c>
    </row>
    <row r="782" spans="1:6" x14ac:dyDescent="0.4">
      <c r="A782" s="34" t="s">
        <v>3913</v>
      </c>
      <c r="B782" s="34" t="s">
        <v>561</v>
      </c>
      <c r="C782" s="34" t="s">
        <v>564</v>
      </c>
      <c r="D782" s="34" t="s">
        <v>3889</v>
      </c>
      <c r="E782" s="34" t="s">
        <v>3914</v>
      </c>
      <c r="F782" s="38" t="str">
        <f t="shared" si="12"/>
        <v>富山県立山町</v>
      </c>
    </row>
    <row r="783" spans="1:6" x14ac:dyDescent="0.4">
      <c r="A783" s="34" t="s">
        <v>3915</v>
      </c>
      <c r="B783" s="34" t="s">
        <v>561</v>
      </c>
      <c r="C783" s="34" t="s">
        <v>1513</v>
      </c>
      <c r="D783" s="34" t="s">
        <v>3889</v>
      </c>
      <c r="E783" s="34" t="s">
        <v>3916</v>
      </c>
      <c r="F783" s="38" t="str">
        <f t="shared" si="12"/>
        <v>富山県入善町</v>
      </c>
    </row>
    <row r="784" spans="1:6" x14ac:dyDescent="0.4">
      <c r="A784" s="34" t="s">
        <v>3917</v>
      </c>
      <c r="B784" s="34" t="s">
        <v>561</v>
      </c>
      <c r="C784" s="34" t="s">
        <v>537</v>
      </c>
      <c r="D784" s="34" t="s">
        <v>3889</v>
      </c>
      <c r="E784" s="34" t="s">
        <v>3001</v>
      </c>
      <c r="F784" s="38" t="str">
        <f t="shared" si="12"/>
        <v>富山県朝日町</v>
      </c>
    </row>
    <row r="785" spans="1:6" x14ac:dyDescent="0.4">
      <c r="A785" s="31" t="s">
        <v>3918</v>
      </c>
      <c r="B785" s="31" t="s">
        <v>3919</v>
      </c>
      <c r="C785" s="32"/>
      <c r="D785" s="33" t="s">
        <v>3920</v>
      </c>
      <c r="E785" s="32"/>
      <c r="F785" s="38" t="str">
        <f t="shared" si="12"/>
        <v>石川県</v>
      </c>
    </row>
    <row r="786" spans="1:6" x14ac:dyDescent="0.4">
      <c r="A786" s="34" t="s">
        <v>3921</v>
      </c>
      <c r="B786" s="34" t="s">
        <v>567</v>
      </c>
      <c r="C786" s="34" t="s">
        <v>1514</v>
      </c>
      <c r="D786" s="34" t="s">
        <v>3922</v>
      </c>
      <c r="E786" s="34" t="s">
        <v>3923</v>
      </c>
      <c r="F786" s="38" t="str">
        <f t="shared" si="12"/>
        <v>石川県金沢市</v>
      </c>
    </row>
    <row r="787" spans="1:6" x14ac:dyDescent="0.4">
      <c r="A787" s="34" t="s">
        <v>3924</v>
      </c>
      <c r="B787" s="34" t="s">
        <v>567</v>
      </c>
      <c r="C787" s="34" t="s">
        <v>1515</v>
      </c>
      <c r="D787" s="34" t="s">
        <v>3922</v>
      </c>
      <c r="E787" s="34" t="s">
        <v>3925</v>
      </c>
      <c r="F787" s="38" t="str">
        <f t="shared" si="12"/>
        <v>石川県七尾市</v>
      </c>
    </row>
    <row r="788" spans="1:6" x14ac:dyDescent="0.4">
      <c r="A788" s="34" t="s">
        <v>3926</v>
      </c>
      <c r="B788" s="34" t="s">
        <v>567</v>
      </c>
      <c r="C788" s="34" t="s">
        <v>1516</v>
      </c>
      <c r="D788" s="34" t="s">
        <v>3922</v>
      </c>
      <c r="E788" s="34" t="s">
        <v>3927</v>
      </c>
      <c r="F788" s="38" t="str">
        <f t="shared" si="12"/>
        <v>石川県小松市</v>
      </c>
    </row>
    <row r="789" spans="1:6" x14ac:dyDescent="0.4">
      <c r="A789" s="34" t="s">
        <v>3928</v>
      </c>
      <c r="B789" s="34" t="s">
        <v>567</v>
      </c>
      <c r="C789" s="34" t="s">
        <v>1517</v>
      </c>
      <c r="D789" s="34" t="s">
        <v>3922</v>
      </c>
      <c r="E789" s="34" t="s">
        <v>3929</v>
      </c>
      <c r="F789" s="38" t="str">
        <f t="shared" si="12"/>
        <v>石川県輪島市</v>
      </c>
    </row>
    <row r="790" spans="1:6" x14ac:dyDescent="0.4">
      <c r="A790" s="34" t="s">
        <v>3930</v>
      </c>
      <c r="B790" s="34" t="s">
        <v>567</v>
      </c>
      <c r="C790" s="34" t="s">
        <v>1518</v>
      </c>
      <c r="D790" s="34" t="s">
        <v>3922</v>
      </c>
      <c r="E790" s="34" t="s">
        <v>3931</v>
      </c>
      <c r="F790" s="38" t="str">
        <f t="shared" si="12"/>
        <v>石川県珠洲市</v>
      </c>
    </row>
    <row r="791" spans="1:6" x14ac:dyDescent="0.4">
      <c r="A791" s="34" t="s">
        <v>3932</v>
      </c>
      <c r="B791" s="34" t="s">
        <v>567</v>
      </c>
      <c r="C791" s="34" t="s">
        <v>1519</v>
      </c>
      <c r="D791" s="34" t="s">
        <v>3922</v>
      </c>
      <c r="E791" s="34" t="s">
        <v>3933</v>
      </c>
      <c r="F791" s="38" t="str">
        <f t="shared" si="12"/>
        <v>石川県加賀市</v>
      </c>
    </row>
    <row r="792" spans="1:6" x14ac:dyDescent="0.4">
      <c r="A792" s="34" t="s">
        <v>3934</v>
      </c>
      <c r="B792" s="34" t="s">
        <v>567</v>
      </c>
      <c r="C792" s="34" t="s">
        <v>1520</v>
      </c>
      <c r="D792" s="34" t="s">
        <v>3922</v>
      </c>
      <c r="E792" s="34" t="s">
        <v>3935</v>
      </c>
      <c r="F792" s="38" t="str">
        <f t="shared" si="12"/>
        <v>石川県羽咋市</v>
      </c>
    </row>
    <row r="793" spans="1:6" x14ac:dyDescent="0.4">
      <c r="A793" s="34" t="s">
        <v>3936</v>
      </c>
      <c r="B793" s="34" t="s">
        <v>567</v>
      </c>
      <c r="C793" s="34" t="s">
        <v>1521</v>
      </c>
      <c r="D793" s="34" t="s">
        <v>3922</v>
      </c>
      <c r="E793" s="34" t="s">
        <v>3937</v>
      </c>
      <c r="F793" s="38" t="str">
        <f t="shared" si="12"/>
        <v>石川県かほく市</v>
      </c>
    </row>
    <row r="794" spans="1:6" x14ac:dyDescent="0.4">
      <c r="A794" s="34" t="s">
        <v>3938</v>
      </c>
      <c r="B794" s="34" t="s">
        <v>567</v>
      </c>
      <c r="C794" s="34" t="s">
        <v>1522</v>
      </c>
      <c r="D794" s="34" t="s">
        <v>3922</v>
      </c>
      <c r="E794" s="34" t="s">
        <v>3939</v>
      </c>
      <c r="F794" s="38" t="str">
        <f t="shared" si="12"/>
        <v>石川県白山市</v>
      </c>
    </row>
    <row r="795" spans="1:6" x14ac:dyDescent="0.4">
      <c r="A795" s="34" t="s">
        <v>3940</v>
      </c>
      <c r="B795" s="34" t="s">
        <v>567</v>
      </c>
      <c r="C795" s="34" t="s">
        <v>568</v>
      </c>
      <c r="D795" s="34" t="s">
        <v>3922</v>
      </c>
      <c r="E795" s="34" t="s">
        <v>3941</v>
      </c>
      <c r="F795" s="38" t="str">
        <f t="shared" si="12"/>
        <v>石川県能美市</v>
      </c>
    </row>
    <row r="796" spans="1:6" x14ac:dyDescent="0.4">
      <c r="A796" s="34" t="s">
        <v>3942</v>
      </c>
      <c r="B796" s="34" t="s">
        <v>567</v>
      </c>
      <c r="C796" s="34" t="s">
        <v>1523</v>
      </c>
      <c r="D796" s="34" t="s">
        <v>3922</v>
      </c>
      <c r="E796" s="34" t="s">
        <v>3943</v>
      </c>
      <c r="F796" s="38" t="str">
        <f t="shared" si="12"/>
        <v>石川県野々市市</v>
      </c>
    </row>
    <row r="797" spans="1:6" x14ac:dyDescent="0.4">
      <c r="A797" s="34" t="s">
        <v>3944</v>
      </c>
      <c r="B797" s="34" t="s">
        <v>567</v>
      </c>
      <c r="C797" s="34" t="s">
        <v>1524</v>
      </c>
      <c r="D797" s="34" t="s">
        <v>3922</v>
      </c>
      <c r="E797" s="34" t="s">
        <v>3945</v>
      </c>
      <c r="F797" s="38" t="str">
        <f t="shared" si="12"/>
        <v>石川県川北町</v>
      </c>
    </row>
    <row r="798" spans="1:6" x14ac:dyDescent="0.4">
      <c r="A798" s="34" t="s">
        <v>3946</v>
      </c>
      <c r="B798" s="34" t="s">
        <v>567</v>
      </c>
      <c r="C798" s="34" t="s">
        <v>1525</v>
      </c>
      <c r="D798" s="34" t="s">
        <v>3922</v>
      </c>
      <c r="E798" s="34" t="s">
        <v>3947</v>
      </c>
      <c r="F798" s="38" t="str">
        <f t="shared" si="12"/>
        <v>石川県津幡町</v>
      </c>
    </row>
    <row r="799" spans="1:6" x14ac:dyDescent="0.4">
      <c r="A799" s="34" t="s">
        <v>3948</v>
      </c>
      <c r="B799" s="34" t="s">
        <v>567</v>
      </c>
      <c r="C799" s="34" t="s">
        <v>739</v>
      </c>
      <c r="D799" s="34" t="s">
        <v>3922</v>
      </c>
      <c r="E799" s="34" t="s">
        <v>3949</v>
      </c>
      <c r="F799" s="38" t="str">
        <f t="shared" si="12"/>
        <v>石川県内灘町</v>
      </c>
    </row>
    <row r="800" spans="1:6" x14ac:dyDescent="0.4">
      <c r="A800" s="34" t="s">
        <v>3950</v>
      </c>
      <c r="B800" s="34" t="s">
        <v>567</v>
      </c>
      <c r="C800" s="34" t="s">
        <v>1526</v>
      </c>
      <c r="D800" s="34" t="s">
        <v>3922</v>
      </c>
      <c r="E800" s="34" t="s">
        <v>3951</v>
      </c>
      <c r="F800" s="38" t="str">
        <f t="shared" si="12"/>
        <v>石川県志賀町</v>
      </c>
    </row>
    <row r="801" spans="1:6" x14ac:dyDescent="0.4">
      <c r="A801" s="34" t="s">
        <v>3952</v>
      </c>
      <c r="B801" s="34" t="s">
        <v>567</v>
      </c>
      <c r="C801" s="34" t="s">
        <v>741</v>
      </c>
      <c r="D801" s="34" t="s">
        <v>3922</v>
      </c>
      <c r="E801" s="34" t="s">
        <v>3953</v>
      </c>
      <c r="F801" s="38" t="str">
        <f t="shared" si="12"/>
        <v>石川県宝達志水町</v>
      </c>
    </row>
    <row r="802" spans="1:6" x14ac:dyDescent="0.4">
      <c r="A802" s="34" t="s">
        <v>3954</v>
      </c>
      <c r="B802" s="34" t="s">
        <v>567</v>
      </c>
      <c r="C802" s="34" t="s">
        <v>1527</v>
      </c>
      <c r="D802" s="34" t="s">
        <v>3922</v>
      </c>
      <c r="E802" s="34" t="s">
        <v>3955</v>
      </c>
      <c r="F802" s="38" t="str">
        <f t="shared" si="12"/>
        <v>石川県中能登町</v>
      </c>
    </row>
    <row r="803" spans="1:6" x14ac:dyDescent="0.4">
      <c r="A803" s="34" t="s">
        <v>3956</v>
      </c>
      <c r="B803" s="34" t="s">
        <v>567</v>
      </c>
      <c r="C803" s="34" t="s">
        <v>1528</v>
      </c>
      <c r="D803" s="34" t="s">
        <v>3922</v>
      </c>
      <c r="E803" s="34" t="s">
        <v>3957</v>
      </c>
      <c r="F803" s="38" t="str">
        <f t="shared" si="12"/>
        <v>石川県穴水町</v>
      </c>
    </row>
    <row r="804" spans="1:6" x14ac:dyDescent="0.4">
      <c r="A804" s="34" t="s">
        <v>3958</v>
      </c>
      <c r="B804" s="34" t="s">
        <v>567</v>
      </c>
      <c r="C804" s="34" t="s">
        <v>743</v>
      </c>
      <c r="D804" s="34" t="s">
        <v>3922</v>
      </c>
      <c r="E804" s="34" t="s">
        <v>3959</v>
      </c>
      <c r="F804" s="38" t="str">
        <f t="shared" si="12"/>
        <v>石川県能登町</v>
      </c>
    </row>
    <row r="805" spans="1:6" x14ac:dyDescent="0.4">
      <c r="A805" s="31" t="s">
        <v>3960</v>
      </c>
      <c r="B805" s="31" t="s">
        <v>3961</v>
      </c>
      <c r="C805" s="32"/>
      <c r="D805" s="33" t="s">
        <v>3962</v>
      </c>
      <c r="E805" s="32"/>
      <c r="F805" s="38" t="str">
        <f t="shared" si="12"/>
        <v>福井県</v>
      </c>
    </row>
    <row r="806" spans="1:6" x14ac:dyDescent="0.4">
      <c r="A806" s="34" t="s">
        <v>3963</v>
      </c>
      <c r="B806" s="34" t="s">
        <v>570</v>
      </c>
      <c r="C806" s="34" t="s">
        <v>1529</v>
      </c>
      <c r="D806" s="34" t="s">
        <v>3964</v>
      </c>
      <c r="E806" s="34" t="s">
        <v>3965</v>
      </c>
      <c r="F806" s="38" t="str">
        <f t="shared" si="12"/>
        <v>福井県福井市</v>
      </c>
    </row>
    <row r="807" spans="1:6" x14ac:dyDescent="0.4">
      <c r="A807" s="34" t="s">
        <v>3966</v>
      </c>
      <c r="B807" s="34" t="s">
        <v>570</v>
      </c>
      <c r="C807" s="34" t="s">
        <v>1530</v>
      </c>
      <c r="D807" s="34" t="s">
        <v>3964</v>
      </c>
      <c r="E807" s="34" t="s">
        <v>3967</v>
      </c>
      <c r="F807" s="38" t="str">
        <f t="shared" si="12"/>
        <v>福井県敦賀市</v>
      </c>
    </row>
    <row r="808" spans="1:6" x14ac:dyDescent="0.4">
      <c r="A808" s="34" t="s">
        <v>3968</v>
      </c>
      <c r="B808" s="34" t="s">
        <v>570</v>
      </c>
      <c r="C808" s="34" t="s">
        <v>1531</v>
      </c>
      <c r="D808" s="34" t="s">
        <v>3964</v>
      </c>
      <c r="E808" s="34" t="s">
        <v>3969</v>
      </c>
      <c r="F808" s="38" t="str">
        <f t="shared" si="12"/>
        <v>福井県小浜市</v>
      </c>
    </row>
    <row r="809" spans="1:6" x14ac:dyDescent="0.4">
      <c r="A809" s="34" t="s">
        <v>3970</v>
      </c>
      <c r="B809" s="34" t="s">
        <v>570</v>
      </c>
      <c r="C809" s="34" t="s">
        <v>1532</v>
      </c>
      <c r="D809" s="34" t="s">
        <v>3964</v>
      </c>
      <c r="E809" s="34" t="s">
        <v>3971</v>
      </c>
      <c r="F809" s="38" t="str">
        <f t="shared" si="12"/>
        <v>福井県大野市</v>
      </c>
    </row>
    <row r="810" spans="1:6" x14ac:dyDescent="0.4">
      <c r="A810" s="34" t="s">
        <v>3972</v>
      </c>
      <c r="B810" s="34" t="s">
        <v>570</v>
      </c>
      <c r="C810" s="34" t="s">
        <v>1533</v>
      </c>
      <c r="D810" s="34" t="s">
        <v>3964</v>
      </c>
      <c r="E810" s="34" t="s">
        <v>3973</v>
      </c>
      <c r="F810" s="38" t="str">
        <f t="shared" si="12"/>
        <v>福井県勝山市</v>
      </c>
    </row>
    <row r="811" spans="1:6" x14ac:dyDescent="0.4">
      <c r="A811" s="34" t="s">
        <v>3974</v>
      </c>
      <c r="B811" s="34" t="s">
        <v>570</v>
      </c>
      <c r="C811" s="34" t="s">
        <v>1534</v>
      </c>
      <c r="D811" s="34" t="s">
        <v>3964</v>
      </c>
      <c r="E811" s="34" t="s">
        <v>3975</v>
      </c>
      <c r="F811" s="38" t="str">
        <f t="shared" si="12"/>
        <v>福井県鯖江市</v>
      </c>
    </row>
    <row r="812" spans="1:6" x14ac:dyDescent="0.4">
      <c r="A812" s="34" t="s">
        <v>3976</v>
      </c>
      <c r="B812" s="34" t="s">
        <v>570</v>
      </c>
      <c r="C812" s="34" t="s">
        <v>1535</v>
      </c>
      <c r="D812" s="34" t="s">
        <v>3964</v>
      </c>
      <c r="E812" s="34" t="s">
        <v>3977</v>
      </c>
      <c r="F812" s="38" t="str">
        <f t="shared" si="12"/>
        <v>福井県あわら市</v>
      </c>
    </row>
    <row r="813" spans="1:6" x14ac:dyDescent="0.4">
      <c r="A813" s="34" t="s">
        <v>3978</v>
      </c>
      <c r="B813" s="34" t="s">
        <v>570</v>
      </c>
      <c r="C813" s="34" t="s">
        <v>1536</v>
      </c>
      <c r="D813" s="34" t="s">
        <v>3964</v>
      </c>
      <c r="E813" s="34" t="s">
        <v>3979</v>
      </c>
      <c r="F813" s="38" t="str">
        <f t="shared" si="12"/>
        <v>福井県越前市</v>
      </c>
    </row>
    <row r="814" spans="1:6" x14ac:dyDescent="0.4">
      <c r="A814" s="34" t="s">
        <v>3980</v>
      </c>
      <c r="B814" s="34" t="s">
        <v>570</v>
      </c>
      <c r="C814" s="34" t="s">
        <v>1537</v>
      </c>
      <c r="D814" s="34" t="s">
        <v>3964</v>
      </c>
      <c r="E814" s="34" t="s">
        <v>3981</v>
      </c>
      <c r="F814" s="38" t="str">
        <f t="shared" si="12"/>
        <v>福井県坂井市</v>
      </c>
    </row>
    <row r="815" spans="1:6" x14ac:dyDescent="0.4">
      <c r="A815" s="34" t="s">
        <v>3982</v>
      </c>
      <c r="B815" s="34" t="s">
        <v>570</v>
      </c>
      <c r="C815" s="34" t="s">
        <v>571</v>
      </c>
      <c r="D815" s="34" t="s">
        <v>3964</v>
      </c>
      <c r="E815" s="34" t="s">
        <v>3983</v>
      </c>
      <c r="F815" s="38" t="str">
        <f t="shared" si="12"/>
        <v>福井県永平寺町</v>
      </c>
    </row>
    <row r="816" spans="1:6" x14ac:dyDescent="0.4">
      <c r="A816" s="34" t="s">
        <v>3984</v>
      </c>
      <c r="B816" s="34" t="s">
        <v>570</v>
      </c>
      <c r="C816" s="34" t="s">
        <v>574</v>
      </c>
      <c r="D816" s="34" t="s">
        <v>3964</v>
      </c>
      <c r="E816" s="34" t="s">
        <v>2643</v>
      </c>
      <c r="F816" s="38" t="str">
        <f t="shared" si="12"/>
        <v>福井県池田町</v>
      </c>
    </row>
    <row r="817" spans="1:6" x14ac:dyDescent="0.4">
      <c r="A817" s="34" t="s">
        <v>3985</v>
      </c>
      <c r="B817" s="34" t="s">
        <v>570</v>
      </c>
      <c r="C817" s="34" t="s">
        <v>576</v>
      </c>
      <c r="D817" s="34" t="s">
        <v>3964</v>
      </c>
      <c r="E817" s="34" t="s">
        <v>3986</v>
      </c>
      <c r="F817" s="38" t="str">
        <f t="shared" si="12"/>
        <v>福井県南越前町</v>
      </c>
    </row>
    <row r="818" spans="1:6" x14ac:dyDescent="0.4">
      <c r="A818" s="34" t="s">
        <v>3987</v>
      </c>
      <c r="B818" s="34" t="s">
        <v>570</v>
      </c>
      <c r="C818" s="34" t="s">
        <v>578</v>
      </c>
      <c r="D818" s="34" t="s">
        <v>3964</v>
      </c>
      <c r="E818" s="34" t="s">
        <v>3988</v>
      </c>
      <c r="F818" s="38" t="str">
        <f t="shared" si="12"/>
        <v>福井県越前町</v>
      </c>
    </row>
    <row r="819" spans="1:6" x14ac:dyDescent="0.4">
      <c r="A819" s="34" t="s">
        <v>3989</v>
      </c>
      <c r="B819" s="34" t="s">
        <v>570</v>
      </c>
      <c r="C819" s="34" t="s">
        <v>581</v>
      </c>
      <c r="D819" s="34" t="s">
        <v>3964</v>
      </c>
      <c r="E819" s="34" t="s">
        <v>3990</v>
      </c>
      <c r="F819" s="38" t="str">
        <f t="shared" si="12"/>
        <v>福井県美浜町</v>
      </c>
    </row>
    <row r="820" spans="1:6" x14ac:dyDescent="0.4">
      <c r="A820" s="34" t="s">
        <v>3991</v>
      </c>
      <c r="B820" s="34" t="s">
        <v>570</v>
      </c>
      <c r="C820" s="34" t="s">
        <v>583</v>
      </c>
      <c r="D820" s="34" t="s">
        <v>3964</v>
      </c>
      <c r="E820" s="34" t="s">
        <v>3992</v>
      </c>
      <c r="F820" s="38" t="str">
        <f t="shared" si="12"/>
        <v>福井県高浜町</v>
      </c>
    </row>
    <row r="821" spans="1:6" x14ac:dyDescent="0.4">
      <c r="A821" s="34" t="s">
        <v>3993</v>
      </c>
      <c r="B821" s="34" t="s">
        <v>570</v>
      </c>
      <c r="C821" s="34" t="s">
        <v>746</v>
      </c>
      <c r="D821" s="34" t="s">
        <v>3964</v>
      </c>
      <c r="E821" s="34" t="s">
        <v>3994</v>
      </c>
      <c r="F821" s="38" t="str">
        <f t="shared" si="12"/>
        <v>福井県おおい町</v>
      </c>
    </row>
    <row r="822" spans="1:6" x14ac:dyDescent="0.4">
      <c r="A822" s="34" t="s">
        <v>3995</v>
      </c>
      <c r="B822" s="34" t="s">
        <v>570</v>
      </c>
      <c r="C822" s="34" t="s">
        <v>585</v>
      </c>
      <c r="D822" s="34" t="s">
        <v>3964</v>
      </c>
      <c r="E822" s="34" t="s">
        <v>3996</v>
      </c>
      <c r="F822" s="38" t="str">
        <f t="shared" si="12"/>
        <v>福井県若狭町</v>
      </c>
    </row>
    <row r="823" spans="1:6" x14ac:dyDescent="0.4">
      <c r="A823" s="31" t="s">
        <v>3997</v>
      </c>
      <c r="B823" s="31" t="s">
        <v>3998</v>
      </c>
      <c r="C823" s="32"/>
      <c r="D823" s="33" t="s">
        <v>3999</v>
      </c>
      <c r="E823" s="32"/>
      <c r="F823" s="38" t="str">
        <f t="shared" si="12"/>
        <v>山梨県</v>
      </c>
    </row>
    <row r="824" spans="1:6" x14ac:dyDescent="0.4">
      <c r="A824" s="34" t="s">
        <v>4000</v>
      </c>
      <c r="B824" s="34" t="s">
        <v>588</v>
      </c>
      <c r="C824" s="34" t="s">
        <v>1538</v>
      </c>
      <c r="D824" s="34" t="s">
        <v>4001</v>
      </c>
      <c r="E824" s="34" t="s">
        <v>4002</v>
      </c>
      <c r="F824" s="38" t="str">
        <f t="shared" si="12"/>
        <v>山梨県甲府市</v>
      </c>
    </row>
    <row r="825" spans="1:6" x14ac:dyDescent="0.4">
      <c r="A825" s="34" t="s">
        <v>4003</v>
      </c>
      <c r="B825" s="34" t="s">
        <v>588</v>
      </c>
      <c r="C825" s="34" t="s">
        <v>1539</v>
      </c>
      <c r="D825" s="34" t="s">
        <v>4001</v>
      </c>
      <c r="E825" s="34" t="s">
        <v>4004</v>
      </c>
      <c r="F825" s="38" t="str">
        <f t="shared" si="12"/>
        <v>山梨県富士吉田市</v>
      </c>
    </row>
    <row r="826" spans="1:6" x14ac:dyDescent="0.4">
      <c r="A826" s="34" t="s">
        <v>4005</v>
      </c>
      <c r="B826" s="34" t="s">
        <v>588</v>
      </c>
      <c r="C826" s="34" t="s">
        <v>1540</v>
      </c>
      <c r="D826" s="34" t="s">
        <v>4001</v>
      </c>
      <c r="E826" s="34" t="s">
        <v>4006</v>
      </c>
      <c r="F826" s="38" t="str">
        <f t="shared" si="12"/>
        <v>山梨県都留市</v>
      </c>
    </row>
    <row r="827" spans="1:6" x14ac:dyDescent="0.4">
      <c r="A827" s="34" t="s">
        <v>4007</v>
      </c>
      <c r="B827" s="34" t="s">
        <v>588</v>
      </c>
      <c r="C827" s="34" t="s">
        <v>1541</v>
      </c>
      <c r="D827" s="34" t="s">
        <v>4001</v>
      </c>
      <c r="E827" s="34" t="s">
        <v>4008</v>
      </c>
      <c r="F827" s="38" t="str">
        <f t="shared" si="12"/>
        <v>山梨県山梨市</v>
      </c>
    </row>
    <row r="828" spans="1:6" x14ac:dyDescent="0.4">
      <c r="A828" s="34" t="s">
        <v>4009</v>
      </c>
      <c r="B828" s="34" t="s">
        <v>588</v>
      </c>
      <c r="C828" s="34" t="s">
        <v>748</v>
      </c>
      <c r="D828" s="34" t="s">
        <v>4001</v>
      </c>
      <c r="E828" s="34" t="s">
        <v>4010</v>
      </c>
      <c r="F828" s="38" t="str">
        <f t="shared" si="12"/>
        <v>山梨県大月市</v>
      </c>
    </row>
    <row r="829" spans="1:6" x14ac:dyDescent="0.4">
      <c r="A829" s="34" t="s">
        <v>4011</v>
      </c>
      <c r="B829" s="34" t="s">
        <v>588</v>
      </c>
      <c r="C829" s="34" t="s">
        <v>1542</v>
      </c>
      <c r="D829" s="34" t="s">
        <v>4001</v>
      </c>
      <c r="E829" s="34" t="s">
        <v>4012</v>
      </c>
      <c r="F829" s="38" t="str">
        <f t="shared" si="12"/>
        <v>山梨県韮崎市</v>
      </c>
    </row>
    <row r="830" spans="1:6" x14ac:dyDescent="0.4">
      <c r="A830" s="34" t="s">
        <v>4013</v>
      </c>
      <c r="B830" s="34" t="s">
        <v>588</v>
      </c>
      <c r="C830" s="34" t="s">
        <v>1543</v>
      </c>
      <c r="D830" s="34" t="s">
        <v>4001</v>
      </c>
      <c r="E830" s="34" t="s">
        <v>4014</v>
      </c>
      <c r="F830" s="38" t="str">
        <f t="shared" si="12"/>
        <v>山梨県南アルプス市</v>
      </c>
    </row>
    <row r="831" spans="1:6" x14ac:dyDescent="0.4">
      <c r="A831" s="34" t="s">
        <v>4015</v>
      </c>
      <c r="B831" s="34" t="s">
        <v>588</v>
      </c>
      <c r="C831" s="34" t="s">
        <v>1544</v>
      </c>
      <c r="D831" s="34" t="s">
        <v>4001</v>
      </c>
      <c r="E831" s="34" t="s">
        <v>2388</v>
      </c>
      <c r="F831" s="38" t="str">
        <f t="shared" si="12"/>
        <v>山梨県北杜市</v>
      </c>
    </row>
    <row r="832" spans="1:6" x14ac:dyDescent="0.4">
      <c r="A832" s="34" t="s">
        <v>4016</v>
      </c>
      <c r="B832" s="34" t="s">
        <v>588</v>
      </c>
      <c r="C832" s="34" t="s">
        <v>1545</v>
      </c>
      <c r="D832" s="34" t="s">
        <v>4001</v>
      </c>
      <c r="E832" s="34" t="s">
        <v>4017</v>
      </c>
      <c r="F832" s="38" t="str">
        <f t="shared" si="12"/>
        <v>山梨県甲斐市</v>
      </c>
    </row>
    <row r="833" spans="1:6" x14ac:dyDescent="0.4">
      <c r="A833" s="34" t="s">
        <v>4018</v>
      </c>
      <c r="B833" s="34" t="s">
        <v>588</v>
      </c>
      <c r="C833" s="34" t="s">
        <v>1546</v>
      </c>
      <c r="D833" s="34" t="s">
        <v>4001</v>
      </c>
      <c r="E833" s="34" t="s">
        <v>4019</v>
      </c>
      <c r="F833" s="38" t="str">
        <f t="shared" si="12"/>
        <v>山梨県笛吹市</v>
      </c>
    </row>
    <row r="834" spans="1:6" x14ac:dyDescent="0.4">
      <c r="A834" s="34" t="s">
        <v>4020</v>
      </c>
      <c r="B834" s="34" t="s">
        <v>588</v>
      </c>
      <c r="C834" s="34" t="s">
        <v>1547</v>
      </c>
      <c r="D834" s="34" t="s">
        <v>4001</v>
      </c>
      <c r="E834" s="34" t="s">
        <v>4021</v>
      </c>
      <c r="F834" s="38" t="str">
        <f t="shared" si="12"/>
        <v>山梨県上野原市</v>
      </c>
    </row>
    <row r="835" spans="1:6" x14ac:dyDescent="0.4">
      <c r="A835" s="34" t="s">
        <v>4022</v>
      </c>
      <c r="B835" s="34" t="s">
        <v>588</v>
      </c>
      <c r="C835" s="34" t="s">
        <v>589</v>
      </c>
      <c r="D835" s="34" t="s">
        <v>4001</v>
      </c>
      <c r="E835" s="34" t="s">
        <v>4023</v>
      </c>
      <c r="F835" s="38" t="str">
        <f t="shared" ref="F835:F898" si="13">B835&amp;C835</f>
        <v>山梨県甲州市</v>
      </c>
    </row>
    <row r="836" spans="1:6" x14ac:dyDescent="0.4">
      <c r="A836" s="34" t="s">
        <v>4024</v>
      </c>
      <c r="B836" s="34" t="s">
        <v>588</v>
      </c>
      <c r="C836" s="34" t="s">
        <v>1548</v>
      </c>
      <c r="D836" s="34" t="s">
        <v>4001</v>
      </c>
      <c r="E836" s="34" t="s">
        <v>4025</v>
      </c>
      <c r="F836" s="38" t="str">
        <f t="shared" si="13"/>
        <v>山梨県中央市</v>
      </c>
    </row>
    <row r="837" spans="1:6" x14ac:dyDescent="0.4">
      <c r="A837" s="34" t="s">
        <v>4026</v>
      </c>
      <c r="B837" s="34" t="s">
        <v>588</v>
      </c>
      <c r="C837" s="34" t="s">
        <v>592</v>
      </c>
      <c r="D837" s="34" t="s">
        <v>4001</v>
      </c>
      <c r="E837" s="34" t="s">
        <v>4027</v>
      </c>
      <c r="F837" s="38" t="str">
        <f t="shared" si="13"/>
        <v>山梨県市川三郷町</v>
      </c>
    </row>
    <row r="838" spans="1:6" x14ac:dyDescent="0.4">
      <c r="A838" s="34" t="s">
        <v>4028</v>
      </c>
      <c r="B838" s="34" t="s">
        <v>588</v>
      </c>
      <c r="C838" s="34" t="s">
        <v>750</v>
      </c>
      <c r="D838" s="34" t="s">
        <v>4001</v>
      </c>
      <c r="E838" s="34" t="s">
        <v>4029</v>
      </c>
      <c r="F838" s="38" t="str">
        <f t="shared" si="13"/>
        <v>山梨県早川町</v>
      </c>
    </row>
    <row r="839" spans="1:6" x14ac:dyDescent="0.4">
      <c r="A839" s="34" t="s">
        <v>4030</v>
      </c>
      <c r="B839" s="34" t="s">
        <v>588</v>
      </c>
      <c r="C839" s="34" t="s">
        <v>1549</v>
      </c>
      <c r="D839" s="34" t="s">
        <v>4001</v>
      </c>
      <c r="E839" s="34" t="s">
        <v>4031</v>
      </c>
      <c r="F839" s="38" t="str">
        <f t="shared" si="13"/>
        <v>山梨県身延町</v>
      </c>
    </row>
    <row r="840" spans="1:6" x14ac:dyDescent="0.4">
      <c r="A840" s="34" t="s">
        <v>4032</v>
      </c>
      <c r="B840" s="34" t="s">
        <v>588</v>
      </c>
      <c r="C840" s="34" t="s">
        <v>460</v>
      </c>
      <c r="D840" s="34" t="s">
        <v>4001</v>
      </c>
      <c r="E840" s="34" t="s">
        <v>2756</v>
      </c>
      <c r="F840" s="38" t="str">
        <f t="shared" si="13"/>
        <v>山梨県南部町</v>
      </c>
    </row>
    <row r="841" spans="1:6" x14ac:dyDescent="0.4">
      <c r="A841" s="34" t="s">
        <v>4033</v>
      </c>
      <c r="B841" s="34" t="s">
        <v>588</v>
      </c>
      <c r="C841" s="34" t="s">
        <v>753</v>
      </c>
      <c r="D841" s="34" t="s">
        <v>4001</v>
      </c>
      <c r="E841" s="34" t="s">
        <v>4034</v>
      </c>
      <c r="F841" s="38" t="str">
        <f t="shared" si="13"/>
        <v>山梨県富士川町</v>
      </c>
    </row>
    <row r="842" spans="1:6" x14ac:dyDescent="0.4">
      <c r="A842" s="34" t="s">
        <v>4035</v>
      </c>
      <c r="B842" s="34" t="s">
        <v>588</v>
      </c>
      <c r="C842" s="34" t="s">
        <v>1550</v>
      </c>
      <c r="D842" s="34" t="s">
        <v>4001</v>
      </c>
      <c r="E842" s="34" t="s">
        <v>4036</v>
      </c>
      <c r="F842" s="38" t="str">
        <f t="shared" si="13"/>
        <v>山梨県昭和町</v>
      </c>
    </row>
    <row r="843" spans="1:6" x14ac:dyDescent="0.4">
      <c r="A843" s="34" t="s">
        <v>4037</v>
      </c>
      <c r="B843" s="34" t="s">
        <v>588</v>
      </c>
      <c r="C843" s="34" t="s">
        <v>756</v>
      </c>
      <c r="D843" s="34" t="s">
        <v>4001</v>
      </c>
      <c r="E843" s="34" t="s">
        <v>4038</v>
      </c>
      <c r="F843" s="38" t="str">
        <f t="shared" si="13"/>
        <v>山梨県道志村</v>
      </c>
    </row>
    <row r="844" spans="1:6" x14ac:dyDescent="0.4">
      <c r="A844" s="34" t="s">
        <v>4039</v>
      </c>
      <c r="B844" s="34" t="s">
        <v>588</v>
      </c>
      <c r="C844" s="34" t="s">
        <v>760</v>
      </c>
      <c r="D844" s="34" t="s">
        <v>4001</v>
      </c>
      <c r="E844" s="34" t="s">
        <v>4040</v>
      </c>
      <c r="F844" s="38" t="str">
        <f t="shared" si="13"/>
        <v>山梨県西桂町</v>
      </c>
    </row>
    <row r="845" spans="1:6" x14ac:dyDescent="0.4">
      <c r="A845" s="34" t="s">
        <v>4041</v>
      </c>
      <c r="B845" s="34" t="s">
        <v>588</v>
      </c>
      <c r="C845" s="34" t="s">
        <v>763</v>
      </c>
      <c r="D845" s="34" t="s">
        <v>4001</v>
      </c>
      <c r="E845" s="34" t="s">
        <v>4042</v>
      </c>
      <c r="F845" s="38" t="str">
        <f t="shared" si="13"/>
        <v>山梨県忍野村</v>
      </c>
    </row>
    <row r="846" spans="1:6" x14ac:dyDescent="0.4">
      <c r="A846" s="34" t="s">
        <v>4043</v>
      </c>
      <c r="B846" s="34" t="s">
        <v>588</v>
      </c>
      <c r="C846" s="34" t="s">
        <v>766</v>
      </c>
      <c r="D846" s="34" t="s">
        <v>4001</v>
      </c>
      <c r="E846" s="34" t="s">
        <v>4044</v>
      </c>
      <c r="F846" s="38" t="str">
        <f t="shared" si="13"/>
        <v>山梨県山中湖村</v>
      </c>
    </row>
    <row r="847" spans="1:6" x14ac:dyDescent="0.4">
      <c r="A847" s="34" t="s">
        <v>4045</v>
      </c>
      <c r="B847" s="34" t="s">
        <v>588</v>
      </c>
      <c r="C847" s="34" t="s">
        <v>769</v>
      </c>
      <c r="D847" s="34" t="s">
        <v>4001</v>
      </c>
      <c r="E847" s="34" t="s">
        <v>4046</v>
      </c>
      <c r="F847" s="38" t="str">
        <f t="shared" si="13"/>
        <v>山梨県鳴沢村</v>
      </c>
    </row>
    <row r="848" spans="1:6" x14ac:dyDescent="0.4">
      <c r="A848" s="34" t="s">
        <v>4047</v>
      </c>
      <c r="B848" s="34" t="s">
        <v>588</v>
      </c>
      <c r="C848" s="34" t="s">
        <v>595</v>
      </c>
      <c r="D848" s="34" t="s">
        <v>4001</v>
      </c>
      <c r="E848" s="34" t="s">
        <v>4048</v>
      </c>
      <c r="F848" s="38" t="str">
        <f t="shared" si="13"/>
        <v>山梨県富士河口湖町</v>
      </c>
    </row>
    <row r="849" spans="1:6" x14ac:dyDescent="0.4">
      <c r="A849" s="34" t="s">
        <v>4049</v>
      </c>
      <c r="B849" s="34" t="s">
        <v>588</v>
      </c>
      <c r="C849" s="34" t="s">
        <v>597</v>
      </c>
      <c r="D849" s="34" t="s">
        <v>4001</v>
      </c>
      <c r="E849" s="34" t="s">
        <v>4050</v>
      </c>
      <c r="F849" s="38" t="str">
        <f t="shared" si="13"/>
        <v>山梨県小菅村</v>
      </c>
    </row>
    <row r="850" spans="1:6" x14ac:dyDescent="0.4">
      <c r="A850" s="34" t="s">
        <v>4051</v>
      </c>
      <c r="B850" s="34" t="s">
        <v>588</v>
      </c>
      <c r="C850" s="34" t="s">
        <v>772</v>
      </c>
      <c r="D850" s="34" t="s">
        <v>4001</v>
      </c>
      <c r="E850" s="34" t="s">
        <v>4052</v>
      </c>
      <c r="F850" s="38" t="str">
        <f t="shared" si="13"/>
        <v>山梨県丹波山村</v>
      </c>
    </row>
    <row r="851" spans="1:6" x14ac:dyDescent="0.4">
      <c r="A851" s="31" t="s">
        <v>4053</v>
      </c>
      <c r="B851" s="31" t="s">
        <v>4054</v>
      </c>
      <c r="C851" s="32"/>
      <c r="D851" s="33" t="s">
        <v>4055</v>
      </c>
      <c r="E851" s="32"/>
      <c r="F851" s="38" t="str">
        <f t="shared" si="13"/>
        <v>長野県</v>
      </c>
    </row>
    <row r="852" spans="1:6" x14ac:dyDescent="0.4">
      <c r="A852" s="34" t="s">
        <v>4056</v>
      </c>
      <c r="B852" s="34" t="s">
        <v>599</v>
      </c>
      <c r="C852" s="34" t="s">
        <v>1551</v>
      </c>
      <c r="D852" s="34" t="s">
        <v>4057</v>
      </c>
      <c r="E852" s="34" t="s">
        <v>4058</v>
      </c>
      <c r="F852" s="38" t="str">
        <f t="shared" si="13"/>
        <v>長野県長野市</v>
      </c>
    </row>
    <row r="853" spans="1:6" x14ac:dyDescent="0.4">
      <c r="A853" s="34" t="s">
        <v>4059</v>
      </c>
      <c r="B853" s="34" t="s">
        <v>599</v>
      </c>
      <c r="C853" s="34" t="s">
        <v>1552</v>
      </c>
      <c r="D853" s="34" t="s">
        <v>4057</v>
      </c>
      <c r="E853" s="34" t="s">
        <v>4060</v>
      </c>
      <c r="F853" s="38" t="str">
        <f t="shared" si="13"/>
        <v>長野県松本市</v>
      </c>
    </row>
    <row r="854" spans="1:6" x14ac:dyDescent="0.4">
      <c r="A854" s="34" t="s">
        <v>4061</v>
      </c>
      <c r="B854" s="34" t="s">
        <v>599</v>
      </c>
      <c r="C854" s="34" t="s">
        <v>1553</v>
      </c>
      <c r="D854" s="34" t="s">
        <v>4057</v>
      </c>
      <c r="E854" s="34" t="s">
        <v>4062</v>
      </c>
      <c r="F854" s="38" t="str">
        <f t="shared" si="13"/>
        <v>長野県上田市</v>
      </c>
    </row>
    <row r="855" spans="1:6" x14ac:dyDescent="0.4">
      <c r="A855" s="34" t="s">
        <v>4063</v>
      </c>
      <c r="B855" s="34" t="s">
        <v>599</v>
      </c>
      <c r="C855" s="34" t="s">
        <v>1554</v>
      </c>
      <c r="D855" s="34" t="s">
        <v>4057</v>
      </c>
      <c r="E855" s="34" t="s">
        <v>4064</v>
      </c>
      <c r="F855" s="38" t="str">
        <f t="shared" si="13"/>
        <v>長野県岡谷市</v>
      </c>
    </row>
    <row r="856" spans="1:6" x14ac:dyDescent="0.4">
      <c r="A856" s="34" t="s">
        <v>4065</v>
      </c>
      <c r="B856" s="34" t="s">
        <v>599</v>
      </c>
      <c r="C856" s="34" t="s">
        <v>1555</v>
      </c>
      <c r="D856" s="34" t="s">
        <v>4057</v>
      </c>
      <c r="E856" s="34" t="s">
        <v>4066</v>
      </c>
      <c r="F856" s="38" t="str">
        <f t="shared" si="13"/>
        <v>長野県飯田市</v>
      </c>
    </row>
    <row r="857" spans="1:6" x14ac:dyDescent="0.4">
      <c r="A857" s="34" t="s">
        <v>4067</v>
      </c>
      <c r="B857" s="34" t="s">
        <v>599</v>
      </c>
      <c r="C857" s="34" t="s">
        <v>1556</v>
      </c>
      <c r="D857" s="34" t="s">
        <v>4057</v>
      </c>
      <c r="E857" s="34" t="s">
        <v>4068</v>
      </c>
      <c r="F857" s="38" t="str">
        <f t="shared" si="13"/>
        <v>長野県諏訪市</v>
      </c>
    </row>
    <row r="858" spans="1:6" x14ac:dyDescent="0.4">
      <c r="A858" s="34" t="s">
        <v>4069</v>
      </c>
      <c r="B858" s="34" t="s">
        <v>599</v>
      </c>
      <c r="C858" s="34" t="s">
        <v>1557</v>
      </c>
      <c r="D858" s="34" t="s">
        <v>4057</v>
      </c>
      <c r="E858" s="34" t="s">
        <v>4070</v>
      </c>
      <c r="F858" s="38" t="str">
        <f t="shared" si="13"/>
        <v>長野県須坂市</v>
      </c>
    </row>
    <row r="859" spans="1:6" x14ac:dyDescent="0.4">
      <c r="A859" s="34" t="s">
        <v>4071</v>
      </c>
      <c r="B859" s="34" t="s">
        <v>599</v>
      </c>
      <c r="C859" s="34" t="s">
        <v>1558</v>
      </c>
      <c r="D859" s="34" t="s">
        <v>4057</v>
      </c>
      <c r="E859" s="34" t="s">
        <v>4072</v>
      </c>
      <c r="F859" s="38" t="str">
        <f t="shared" si="13"/>
        <v>長野県小諸市</v>
      </c>
    </row>
    <row r="860" spans="1:6" x14ac:dyDescent="0.4">
      <c r="A860" s="34" t="s">
        <v>4073</v>
      </c>
      <c r="B860" s="34" t="s">
        <v>599</v>
      </c>
      <c r="C860" s="34" t="s">
        <v>1559</v>
      </c>
      <c r="D860" s="34" t="s">
        <v>4057</v>
      </c>
      <c r="E860" s="34" t="s">
        <v>4074</v>
      </c>
      <c r="F860" s="38" t="str">
        <f t="shared" si="13"/>
        <v>長野県伊那市</v>
      </c>
    </row>
    <row r="861" spans="1:6" x14ac:dyDescent="0.4">
      <c r="A861" s="34" t="s">
        <v>4075</v>
      </c>
      <c r="B861" s="34" t="s">
        <v>599</v>
      </c>
      <c r="C861" s="34" t="s">
        <v>1560</v>
      </c>
      <c r="D861" s="34" t="s">
        <v>4057</v>
      </c>
      <c r="E861" s="34" t="s">
        <v>4076</v>
      </c>
      <c r="F861" s="38" t="str">
        <f t="shared" si="13"/>
        <v>長野県駒ヶ根市</v>
      </c>
    </row>
    <row r="862" spans="1:6" x14ac:dyDescent="0.4">
      <c r="A862" s="34" t="s">
        <v>4077</v>
      </c>
      <c r="B862" s="34" t="s">
        <v>599</v>
      </c>
      <c r="C862" s="34" t="s">
        <v>1561</v>
      </c>
      <c r="D862" s="34" t="s">
        <v>4057</v>
      </c>
      <c r="E862" s="34" t="s">
        <v>4078</v>
      </c>
      <c r="F862" s="38" t="str">
        <f t="shared" si="13"/>
        <v>長野県中野市</v>
      </c>
    </row>
    <row r="863" spans="1:6" x14ac:dyDescent="0.4">
      <c r="A863" s="34" t="s">
        <v>4079</v>
      </c>
      <c r="B863" s="34" t="s">
        <v>599</v>
      </c>
      <c r="C863" s="34" t="s">
        <v>1562</v>
      </c>
      <c r="D863" s="34" t="s">
        <v>4057</v>
      </c>
      <c r="E863" s="34" t="s">
        <v>4080</v>
      </c>
      <c r="F863" s="38" t="str">
        <f t="shared" si="13"/>
        <v>長野県大町市</v>
      </c>
    </row>
    <row r="864" spans="1:6" x14ac:dyDescent="0.4">
      <c r="A864" s="34" t="s">
        <v>4081</v>
      </c>
      <c r="B864" s="34" t="s">
        <v>599</v>
      </c>
      <c r="C864" s="34" t="s">
        <v>1563</v>
      </c>
      <c r="D864" s="34" t="s">
        <v>4057</v>
      </c>
      <c r="E864" s="34" t="s">
        <v>4082</v>
      </c>
      <c r="F864" s="38" t="str">
        <f t="shared" si="13"/>
        <v>長野県飯山市</v>
      </c>
    </row>
    <row r="865" spans="1:6" x14ac:dyDescent="0.4">
      <c r="A865" s="34" t="s">
        <v>4083</v>
      </c>
      <c r="B865" s="34" t="s">
        <v>599</v>
      </c>
      <c r="C865" s="34" t="s">
        <v>1564</v>
      </c>
      <c r="D865" s="34" t="s">
        <v>4057</v>
      </c>
      <c r="E865" s="34" t="s">
        <v>4084</v>
      </c>
      <c r="F865" s="38" t="str">
        <f t="shared" si="13"/>
        <v>長野県茅野市</v>
      </c>
    </row>
    <row r="866" spans="1:6" x14ac:dyDescent="0.4">
      <c r="A866" s="34" t="s">
        <v>4085</v>
      </c>
      <c r="B866" s="34" t="s">
        <v>599</v>
      </c>
      <c r="C866" s="34" t="s">
        <v>1565</v>
      </c>
      <c r="D866" s="34" t="s">
        <v>4057</v>
      </c>
      <c r="E866" s="34" t="s">
        <v>4086</v>
      </c>
      <c r="F866" s="38" t="str">
        <f t="shared" si="13"/>
        <v>長野県塩尻市</v>
      </c>
    </row>
    <row r="867" spans="1:6" x14ac:dyDescent="0.4">
      <c r="A867" s="34" t="s">
        <v>4087</v>
      </c>
      <c r="B867" s="34" t="s">
        <v>599</v>
      </c>
      <c r="C867" s="34" t="s">
        <v>1566</v>
      </c>
      <c r="D867" s="34" t="s">
        <v>4057</v>
      </c>
      <c r="E867" s="34" t="s">
        <v>4088</v>
      </c>
      <c r="F867" s="38" t="str">
        <f t="shared" si="13"/>
        <v>長野県佐久市</v>
      </c>
    </row>
    <row r="868" spans="1:6" x14ac:dyDescent="0.4">
      <c r="A868" s="34" t="s">
        <v>4089</v>
      </c>
      <c r="B868" s="34" t="s">
        <v>599</v>
      </c>
      <c r="C868" s="34" t="s">
        <v>1567</v>
      </c>
      <c r="D868" s="34" t="s">
        <v>4057</v>
      </c>
      <c r="E868" s="34" t="s">
        <v>4090</v>
      </c>
      <c r="F868" s="38" t="str">
        <f t="shared" si="13"/>
        <v>長野県千曲市</v>
      </c>
    </row>
    <row r="869" spans="1:6" x14ac:dyDescent="0.4">
      <c r="A869" s="34" t="s">
        <v>4091</v>
      </c>
      <c r="B869" s="34" t="s">
        <v>599</v>
      </c>
      <c r="C869" s="34" t="s">
        <v>1568</v>
      </c>
      <c r="D869" s="34" t="s">
        <v>4057</v>
      </c>
      <c r="E869" s="34" t="s">
        <v>4092</v>
      </c>
      <c r="F869" s="38" t="str">
        <f t="shared" si="13"/>
        <v>長野県東御市</v>
      </c>
    </row>
    <row r="870" spans="1:6" x14ac:dyDescent="0.4">
      <c r="A870" s="34" t="s">
        <v>4093</v>
      </c>
      <c r="B870" s="34" t="s">
        <v>599</v>
      </c>
      <c r="C870" s="34" t="s">
        <v>1569</v>
      </c>
      <c r="D870" s="34" t="s">
        <v>4057</v>
      </c>
      <c r="E870" s="34" t="s">
        <v>4094</v>
      </c>
      <c r="F870" s="38" t="str">
        <f t="shared" si="13"/>
        <v>長野県安曇野市</v>
      </c>
    </row>
    <row r="871" spans="1:6" x14ac:dyDescent="0.4">
      <c r="A871" s="34" t="s">
        <v>4095</v>
      </c>
      <c r="B871" s="34" t="s">
        <v>599</v>
      </c>
      <c r="C871" s="34" t="s">
        <v>776</v>
      </c>
      <c r="D871" s="34" t="s">
        <v>4057</v>
      </c>
      <c r="E871" s="34" t="s">
        <v>4096</v>
      </c>
      <c r="F871" s="38" t="str">
        <f t="shared" si="13"/>
        <v>長野県小海町</v>
      </c>
    </row>
    <row r="872" spans="1:6" x14ac:dyDescent="0.4">
      <c r="A872" s="34" t="s">
        <v>4097</v>
      </c>
      <c r="B872" s="34" t="s">
        <v>599</v>
      </c>
      <c r="C872" s="34" t="s">
        <v>778</v>
      </c>
      <c r="D872" s="34" t="s">
        <v>4057</v>
      </c>
      <c r="E872" s="34" t="s">
        <v>4098</v>
      </c>
      <c r="F872" s="38" t="str">
        <f t="shared" si="13"/>
        <v>長野県川上村</v>
      </c>
    </row>
    <row r="873" spans="1:6" x14ac:dyDescent="0.4">
      <c r="A873" s="34" t="s">
        <v>4099</v>
      </c>
      <c r="B873" s="34" t="s">
        <v>599</v>
      </c>
      <c r="C873" s="34" t="s">
        <v>628</v>
      </c>
      <c r="D873" s="34" t="s">
        <v>4057</v>
      </c>
      <c r="E873" s="34" t="s">
        <v>4100</v>
      </c>
      <c r="F873" s="38" t="str">
        <f t="shared" si="13"/>
        <v>長野県南牧村</v>
      </c>
    </row>
    <row r="874" spans="1:6" x14ac:dyDescent="0.4">
      <c r="A874" s="34" t="s">
        <v>4101</v>
      </c>
      <c r="B874" s="34" t="s">
        <v>599</v>
      </c>
      <c r="C874" s="34" t="s">
        <v>782</v>
      </c>
      <c r="D874" s="34" t="s">
        <v>4057</v>
      </c>
      <c r="E874" s="34" t="s">
        <v>4102</v>
      </c>
      <c r="F874" s="38" t="str">
        <f t="shared" si="13"/>
        <v>長野県南相木村</v>
      </c>
    </row>
    <row r="875" spans="1:6" x14ac:dyDescent="0.4">
      <c r="A875" s="34" t="s">
        <v>4103</v>
      </c>
      <c r="B875" s="34" t="s">
        <v>599</v>
      </c>
      <c r="C875" s="34" t="s">
        <v>785</v>
      </c>
      <c r="D875" s="34" t="s">
        <v>4057</v>
      </c>
      <c r="E875" s="34" t="s">
        <v>4104</v>
      </c>
      <c r="F875" s="38" t="str">
        <f t="shared" si="13"/>
        <v>長野県北相木村</v>
      </c>
    </row>
    <row r="876" spans="1:6" x14ac:dyDescent="0.4">
      <c r="A876" s="34" t="s">
        <v>4105</v>
      </c>
      <c r="B876" s="34" t="s">
        <v>599</v>
      </c>
      <c r="C876" s="34" t="s">
        <v>600</v>
      </c>
      <c r="D876" s="34" t="s">
        <v>4057</v>
      </c>
      <c r="E876" s="34" t="s">
        <v>4106</v>
      </c>
      <c r="F876" s="38" t="str">
        <f t="shared" si="13"/>
        <v>長野県佐久穂町</v>
      </c>
    </row>
    <row r="877" spans="1:6" x14ac:dyDescent="0.4">
      <c r="A877" s="34" t="s">
        <v>4107</v>
      </c>
      <c r="B877" s="34" t="s">
        <v>599</v>
      </c>
      <c r="C877" s="34" t="s">
        <v>1570</v>
      </c>
      <c r="D877" s="34" t="s">
        <v>4057</v>
      </c>
      <c r="E877" s="34" t="s">
        <v>4108</v>
      </c>
      <c r="F877" s="38" t="str">
        <f t="shared" si="13"/>
        <v>長野県軽井沢町</v>
      </c>
    </row>
    <row r="878" spans="1:6" x14ac:dyDescent="0.4">
      <c r="A878" s="34" t="s">
        <v>4109</v>
      </c>
      <c r="B878" s="34" t="s">
        <v>599</v>
      </c>
      <c r="C878" s="34" t="s">
        <v>788</v>
      </c>
      <c r="D878" s="34" t="s">
        <v>4057</v>
      </c>
      <c r="E878" s="34" t="s">
        <v>4110</v>
      </c>
      <c r="F878" s="38" t="str">
        <f t="shared" si="13"/>
        <v>長野県御代田町</v>
      </c>
    </row>
    <row r="879" spans="1:6" x14ac:dyDescent="0.4">
      <c r="A879" s="34" t="s">
        <v>4111</v>
      </c>
      <c r="B879" s="34" t="s">
        <v>599</v>
      </c>
      <c r="C879" s="34" t="s">
        <v>791</v>
      </c>
      <c r="D879" s="34" t="s">
        <v>4057</v>
      </c>
      <c r="E879" s="34" t="s">
        <v>4112</v>
      </c>
      <c r="F879" s="38" t="str">
        <f t="shared" si="13"/>
        <v>長野県立科町</v>
      </c>
    </row>
    <row r="880" spans="1:6" x14ac:dyDescent="0.4">
      <c r="A880" s="34" t="s">
        <v>4113</v>
      </c>
      <c r="B880" s="34" t="s">
        <v>599</v>
      </c>
      <c r="C880" s="34" t="s">
        <v>793</v>
      </c>
      <c r="D880" s="34" t="s">
        <v>4057</v>
      </c>
      <c r="E880" s="34" t="s">
        <v>4114</v>
      </c>
      <c r="F880" s="38" t="str">
        <f t="shared" si="13"/>
        <v>長野県青木村</v>
      </c>
    </row>
    <row r="881" spans="1:6" x14ac:dyDescent="0.4">
      <c r="A881" s="34" t="s">
        <v>4115</v>
      </c>
      <c r="B881" s="34" t="s">
        <v>599</v>
      </c>
      <c r="C881" s="34" t="s">
        <v>602</v>
      </c>
      <c r="D881" s="34" t="s">
        <v>4057</v>
      </c>
      <c r="E881" s="34" t="s">
        <v>4116</v>
      </c>
      <c r="F881" s="38" t="str">
        <f t="shared" si="13"/>
        <v>長野県長和町</v>
      </c>
    </row>
    <row r="882" spans="1:6" x14ac:dyDescent="0.4">
      <c r="A882" s="34" t="s">
        <v>4117</v>
      </c>
      <c r="B882" s="34" t="s">
        <v>599</v>
      </c>
      <c r="C882" s="34" t="s">
        <v>1571</v>
      </c>
      <c r="D882" s="34" t="s">
        <v>4057</v>
      </c>
      <c r="E882" s="34" t="s">
        <v>4118</v>
      </c>
      <c r="F882" s="38" t="str">
        <f t="shared" si="13"/>
        <v>長野県下諏訪町</v>
      </c>
    </row>
    <row r="883" spans="1:6" x14ac:dyDescent="0.4">
      <c r="A883" s="34" t="s">
        <v>4119</v>
      </c>
      <c r="B883" s="34" t="s">
        <v>599</v>
      </c>
      <c r="C883" s="34" t="s">
        <v>605</v>
      </c>
      <c r="D883" s="34" t="s">
        <v>4057</v>
      </c>
      <c r="E883" s="34" t="s">
        <v>4120</v>
      </c>
      <c r="F883" s="38" t="str">
        <f t="shared" si="13"/>
        <v>長野県富士見町</v>
      </c>
    </row>
    <row r="884" spans="1:6" x14ac:dyDescent="0.4">
      <c r="A884" s="34" t="s">
        <v>4121</v>
      </c>
      <c r="B884" s="34" t="s">
        <v>599</v>
      </c>
      <c r="C884" s="34" t="s">
        <v>795</v>
      </c>
      <c r="D884" s="34" t="s">
        <v>4057</v>
      </c>
      <c r="E884" s="34" t="s">
        <v>4122</v>
      </c>
      <c r="F884" s="38" t="str">
        <f t="shared" si="13"/>
        <v>長野県原村</v>
      </c>
    </row>
    <row r="885" spans="1:6" x14ac:dyDescent="0.4">
      <c r="A885" s="34" t="s">
        <v>4123</v>
      </c>
      <c r="B885" s="34" t="s">
        <v>599</v>
      </c>
      <c r="C885" s="34" t="s">
        <v>797</v>
      </c>
      <c r="D885" s="34" t="s">
        <v>4057</v>
      </c>
      <c r="E885" s="34" t="s">
        <v>4124</v>
      </c>
      <c r="F885" s="38" t="str">
        <f t="shared" si="13"/>
        <v>長野県辰野町</v>
      </c>
    </row>
    <row r="886" spans="1:6" x14ac:dyDescent="0.4">
      <c r="A886" s="34" t="s">
        <v>4125</v>
      </c>
      <c r="B886" s="34" t="s">
        <v>599</v>
      </c>
      <c r="C886" s="34" t="s">
        <v>1572</v>
      </c>
      <c r="D886" s="34" t="s">
        <v>4057</v>
      </c>
      <c r="E886" s="34" t="s">
        <v>4126</v>
      </c>
      <c r="F886" s="38" t="str">
        <f t="shared" si="13"/>
        <v>長野県箕輪町</v>
      </c>
    </row>
    <row r="887" spans="1:6" x14ac:dyDescent="0.4">
      <c r="A887" s="34" t="s">
        <v>4127</v>
      </c>
      <c r="B887" s="34" t="s">
        <v>599</v>
      </c>
      <c r="C887" s="34" t="s">
        <v>800</v>
      </c>
      <c r="D887" s="34" t="s">
        <v>4057</v>
      </c>
      <c r="E887" s="34" t="s">
        <v>4128</v>
      </c>
      <c r="F887" s="38" t="str">
        <f t="shared" si="13"/>
        <v>長野県飯島町</v>
      </c>
    </row>
    <row r="888" spans="1:6" x14ac:dyDescent="0.4">
      <c r="A888" s="34" t="s">
        <v>4129</v>
      </c>
      <c r="B888" s="34" t="s">
        <v>599</v>
      </c>
      <c r="C888" s="34" t="s">
        <v>607</v>
      </c>
      <c r="D888" s="34" t="s">
        <v>4057</v>
      </c>
      <c r="E888" s="34" t="s">
        <v>4130</v>
      </c>
      <c r="F888" s="38" t="str">
        <f t="shared" si="13"/>
        <v>長野県南箕輪村</v>
      </c>
    </row>
    <row r="889" spans="1:6" x14ac:dyDescent="0.4">
      <c r="A889" s="34" t="s">
        <v>4131</v>
      </c>
      <c r="B889" s="34" t="s">
        <v>599</v>
      </c>
      <c r="C889" s="34" t="s">
        <v>609</v>
      </c>
      <c r="D889" s="34" t="s">
        <v>4057</v>
      </c>
      <c r="E889" s="34" t="s">
        <v>4132</v>
      </c>
      <c r="F889" s="38" t="str">
        <f t="shared" si="13"/>
        <v>長野県中川村</v>
      </c>
    </row>
    <row r="890" spans="1:6" x14ac:dyDescent="0.4">
      <c r="A890" s="34" t="s">
        <v>4133</v>
      </c>
      <c r="B890" s="34" t="s">
        <v>599</v>
      </c>
      <c r="C890" s="34" t="s">
        <v>611</v>
      </c>
      <c r="D890" s="34" t="s">
        <v>4057</v>
      </c>
      <c r="E890" s="34" t="s">
        <v>4134</v>
      </c>
      <c r="F890" s="38" t="str">
        <f t="shared" si="13"/>
        <v>長野県宮田村</v>
      </c>
    </row>
    <row r="891" spans="1:6" x14ac:dyDescent="0.4">
      <c r="A891" s="34" t="s">
        <v>4135</v>
      </c>
      <c r="B891" s="34" t="s">
        <v>599</v>
      </c>
      <c r="C891" s="34" t="s">
        <v>613</v>
      </c>
      <c r="D891" s="34" t="s">
        <v>4057</v>
      </c>
      <c r="E891" s="34" t="s">
        <v>4136</v>
      </c>
      <c r="F891" s="38" t="str">
        <f t="shared" si="13"/>
        <v>長野県松川町</v>
      </c>
    </row>
    <row r="892" spans="1:6" x14ac:dyDescent="0.4">
      <c r="A892" s="34" t="s">
        <v>4137</v>
      </c>
      <c r="B892" s="34" t="s">
        <v>599</v>
      </c>
      <c r="C892" s="34" t="s">
        <v>1024</v>
      </c>
      <c r="D892" s="34" t="s">
        <v>4057</v>
      </c>
      <c r="E892" s="34" t="s">
        <v>4138</v>
      </c>
      <c r="F892" s="38" t="str">
        <f t="shared" si="13"/>
        <v>長野県高森町</v>
      </c>
    </row>
    <row r="893" spans="1:6" x14ac:dyDescent="0.4">
      <c r="A893" s="34" t="s">
        <v>4139</v>
      </c>
      <c r="B893" s="34" t="s">
        <v>599</v>
      </c>
      <c r="C893" s="34" t="s">
        <v>803</v>
      </c>
      <c r="D893" s="34" t="s">
        <v>4057</v>
      </c>
      <c r="E893" s="34" t="s">
        <v>4140</v>
      </c>
      <c r="F893" s="38" t="str">
        <f t="shared" si="13"/>
        <v>長野県阿南町</v>
      </c>
    </row>
    <row r="894" spans="1:6" x14ac:dyDescent="0.4">
      <c r="A894" s="34" t="s">
        <v>4141</v>
      </c>
      <c r="B894" s="34" t="s">
        <v>599</v>
      </c>
      <c r="C894" s="34" t="s">
        <v>805</v>
      </c>
      <c r="D894" s="34" t="s">
        <v>4057</v>
      </c>
      <c r="E894" s="34" t="s">
        <v>4142</v>
      </c>
      <c r="F894" s="38" t="str">
        <f t="shared" si="13"/>
        <v>長野県阿智村</v>
      </c>
    </row>
    <row r="895" spans="1:6" x14ac:dyDescent="0.4">
      <c r="A895" s="34" t="s">
        <v>4143</v>
      </c>
      <c r="B895" s="34" t="s">
        <v>599</v>
      </c>
      <c r="C895" s="34" t="s">
        <v>806</v>
      </c>
      <c r="D895" s="34" t="s">
        <v>4057</v>
      </c>
      <c r="E895" s="34" t="s">
        <v>4144</v>
      </c>
      <c r="F895" s="38" t="str">
        <f t="shared" si="13"/>
        <v>長野県平谷村</v>
      </c>
    </row>
    <row r="896" spans="1:6" x14ac:dyDescent="0.4">
      <c r="A896" s="34" t="s">
        <v>4145</v>
      </c>
      <c r="B896" s="34" t="s">
        <v>599</v>
      </c>
      <c r="C896" s="34" t="s">
        <v>809</v>
      </c>
      <c r="D896" s="34" t="s">
        <v>4057</v>
      </c>
      <c r="E896" s="34" t="s">
        <v>4146</v>
      </c>
      <c r="F896" s="38" t="str">
        <f t="shared" si="13"/>
        <v>長野県根羽村</v>
      </c>
    </row>
    <row r="897" spans="1:6" x14ac:dyDescent="0.4">
      <c r="A897" s="34" t="s">
        <v>4147</v>
      </c>
      <c r="B897" s="34" t="s">
        <v>599</v>
      </c>
      <c r="C897" s="34" t="s">
        <v>616</v>
      </c>
      <c r="D897" s="34" t="s">
        <v>4057</v>
      </c>
      <c r="E897" s="34" t="s">
        <v>4148</v>
      </c>
      <c r="F897" s="38" t="str">
        <f t="shared" si="13"/>
        <v>長野県下條村</v>
      </c>
    </row>
    <row r="898" spans="1:6" x14ac:dyDescent="0.4">
      <c r="A898" s="34" t="s">
        <v>4149</v>
      </c>
      <c r="B898" s="34" t="s">
        <v>599</v>
      </c>
      <c r="C898" s="34" t="s">
        <v>811</v>
      </c>
      <c r="D898" s="34" t="s">
        <v>4057</v>
      </c>
      <c r="E898" s="34" t="s">
        <v>4150</v>
      </c>
      <c r="F898" s="38" t="str">
        <f t="shared" si="13"/>
        <v>長野県売木村</v>
      </c>
    </row>
    <row r="899" spans="1:6" x14ac:dyDescent="0.4">
      <c r="A899" s="34" t="s">
        <v>4151</v>
      </c>
      <c r="B899" s="34" t="s">
        <v>599</v>
      </c>
      <c r="C899" s="34" t="s">
        <v>813</v>
      </c>
      <c r="D899" s="34" t="s">
        <v>4057</v>
      </c>
      <c r="E899" s="34" t="s">
        <v>4152</v>
      </c>
      <c r="F899" s="38" t="str">
        <f t="shared" ref="F899:F962" si="14">B899&amp;C899</f>
        <v>長野県天龍村</v>
      </c>
    </row>
    <row r="900" spans="1:6" x14ac:dyDescent="0.4">
      <c r="A900" s="34" t="s">
        <v>4153</v>
      </c>
      <c r="B900" s="34" t="s">
        <v>599</v>
      </c>
      <c r="C900" s="34" t="s">
        <v>814</v>
      </c>
      <c r="D900" s="34" t="s">
        <v>4057</v>
      </c>
      <c r="E900" s="34" t="s">
        <v>4154</v>
      </c>
      <c r="F900" s="38" t="str">
        <f t="shared" si="14"/>
        <v>長野県泰阜村</v>
      </c>
    </row>
    <row r="901" spans="1:6" x14ac:dyDescent="0.4">
      <c r="A901" s="34" t="s">
        <v>4155</v>
      </c>
      <c r="B901" s="34" t="s">
        <v>599</v>
      </c>
      <c r="C901" s="34" t="s">
        <v>816</v>
      </c>
      <c r="D901" s="34" t="s">
        <v>4057</v>
      </c>
      <c r="E901" s="34" t="s">
        <v>4156</v>
      </c>
      <c r="F901" s="38" t="str">
        <f t="shared" si="14"/>
        <v>長野県喬木村</v>
      </c>
    </row>
    <row r="902" spans="1:6" x14ac:dyDescent="0.4">
      <c r="A902" s="34" t="s">
        <v>4157</v>
      </c>
      <c r="B902" s="34" t="s">
        <v>599</v>
      </c>
      <c r="C902" s="34" t="s">
        <v>818</v>
      </c>
      <c r="D902" s="34" t="s">
        <v>4057</v>
      </c>
      <c r="E902" s="34" t="s">
        <v>4158</v>
      </c>
      <c r="F902" s="38" t="str">
        <f t="shared" si="14"/>
        <v>長野県豊丘村</v>
      </c>
    </row>
    <row r="903" spans="1:6" x14ac:dyDescent="0.4">
      <c r="A903" s="34" t="s">
        <v>4159</v>
      </c>
      <c r="B903" s="34" t="s">
        <v>599</v>
      </c>
      <c r="C903" s="34" t="s">
        <v>618</v>
      </c>
      <c r="D903" s="34" t="s">
        <v>4057</v>
      </c>
      <c r="E903" s="34" t="s">
        <v>4160</v>
      </c>
      <c r="F903" s="38" t="str">
        <f t="shared" si="14"/>
        <v>長野県大鹿村</v>
      </c>
    </row>
    <row r="904" spans="1:6" x14ac:dyDescent="0.4">
      <c r="A904" s="34" t="s">
        <v>4161</v>
      </c>
      <c r="B904" s="34" t="s">
        <v>599</v>
      </c>
      <c r="C904" s="34" t="s">
        <v>820</v>
      </c>
      <c r="D904" s="34" t="s">
        <v>4057</v>
      </c>
      <c r="E904" s="34" t="s">
        <v>4162</v>
      </c>
      <c r="F904" s="38" t="str">
        <f t="shared" si="14"/>
        <v>長野県上松町</v>
      </c>
    </row>
    <row r="905" spans="1:6" x14ac:dyDescent="0.4">
      <c r="A905" s="34" t="s">
        <v>4163</v>
      </c>
      <c r="B905" s="34" t="s">
        <v>599</v>
      </c>
      <c r="C905" s="34" t="s">
        <v>620</v>
      </c>
      <c r="D905" s="34" t="s">
        <v>4057</v>
      </c>
      <c r="E905" s="34" t="s">
        <v>4164</v>
      </c>
      <c r="F905" s="38" t="str">
        <f t="shared" si="14"/>
        <v>長野県南木曽町</v>
      </c>
    </row>
    <row r="906" spans="1:6" x14ac:dyDescent="0.4">
      <c r="A906" s="34" t="s">
        <v>4165</v>
      </c>
      <c r="B906" s="34" t="s">
        <v>599</v>
      </c>
      <c r="C906" s="34" t="s">
        <v>622</v>
      </c>
      <c r="D906" s="34" t="s">
        <v>4057</v>
      </c>
      <c r="E906" s="34" t="s">
        <v>4166</v>
      </c>
      <c r="F906" s="38" t="str">
        <f t="shared" si="14"/>
        <v>長野県木祖村</v>
      </c>
    </row>
    <row r="907" spans="1:6" x14ac:dyDescent="0.4">
      <c r="A907" s="34" t="s">
        <v>4167</v>
      </c>
      <c r="B907" s="34" t="s">
        <v>599</v>
      </c>
      <c r="C907" s="34" t="s">
        <v>822</v>
      </c>
      <c r="D907" s="34" t="s">
        <v>4057</v>
      </c>
      <c r="E907" s="34" t="s">
        <v>4168</v>
      </c>
      <c r="F907" s="38" t="str">
        <f t="shared" si="14"/>
        <v>長野県王滝村</v>
      </c>
    </row>
    <row r="908" spans="1:6" x14ac:dyDescent="0.4">
      <c r="A908" s="34" t="s">
        <v>4169</v>
      </c>
      <c r="B908" s="34" t="s">
        <v>599</v>
      </c>
      <c r="C908" s="34" t="s">
        <v>825</v>
      </c>
      <c r="D908" s="34" t="s">
        <v>4057</v>
      </c>
      <c r="E908" s="34" t="s">
        <v>4170</v>
      </c>
      <c r="F908" s="38" t="str">
        <f t="shared" si="14"/>
        <v>長野県大桑村</v>
      </c>
    </row>
    <row r="909" spans="1:6" x14ac:dyDescent="0.4">
      <c r="A909" s="34" t="s">
        <v>4171</v>
      </c>
      <c r="B909" s="34" t="s">
        <v>599</v>
      </c>
      <c r="C909" s="34" t="s">
        <v>1573</v>
      </c>
      <c r="D909" s="34" t="s">
        <v>4057</v>
      </c>
      <c r="E909" s="34" t="s">
        <v>4172</v>
      </c>
      <c r="F909" s="38" t="str">
        <f t="shared" si="14"/>
        <v>長野県木曽町</v>
      </c>
    </row>
    <row r="910" spans="1:6" x14ac:dyDescent="0.4">
      <c r="A910" s="34" t="s">
        <v>4173</v>
      </c>
      <c r="B910" s="34" t="s">
        <v>599</v>
      </c>
      <c r="C910" s="34" t="s">
        <v>625</v>
      </c>
      <c r="D910" s="34" t="s">
        <v>4057</v>
      </c>
      <c r="E910" s="34" t="s">
        <v>4174</v>
      </c>
      <c r="F910" s="38" t="str">
        <f t="shared" si="14"/>
        <v>長野県麻績村</v>
      </c>
    </row>
    <row r="911" spans="1:6" x14ac:dyDescent="0.4">
      <c r="A911" s="34" t="s">
        <v>4175</v>
      </c>
      <c r="B911" s="34" t="s">
        <v>599</v>
      </c>
      <c r="C911" s="34" t="s">
        <v>627</v>
      </c>
      <c r="D911" s="34" t="s">
        <v>4057</v>
      </c>
      <c r="E911" s="34" t="s">
        <v>4176</v>
      </c>
      <c r="F911" s="38" t="str">
        <f t="shared" si="14"/>
        <v>長野県生坂村</v>
      </c>
    </row>
    <row r="912" spans="1:6" x14ac:dyDescent="0.4">
      <c r="A912" s="34" t="s">
        <v>4177</v>
      </c>
      <c r="B912" s="34" t="s">
        <v>599</v>
      </c>
      <c r="C912" s="34" t="s">
        <v>827</v>
      </c>
      <c r="D912" s="34" t="s">
        <v>4057</v>
      </c>
      <c r="E912" s="34" t="s">
        <v>4178</v>
      </c>
      <c r="F912" s="38" t="str">
        <f t="shared" si="14"/>
        <v>長野県山形村</v>
      </c>
    </row>
    <row r="913" spans="1:6" x14ac:dyDescent="0.4">
      <c r="A913" s="34" t="s">
        <v>4179</v>
      </c>
      <c r="B913" s="34" t="s">
        <v>599</v>
      </c>
      <c r="C913" s="34" t="s">
        <v>629</v>
      </c>
      <c r="D913" s="34" t="s">
        <v>4057</v>
      </c>
      <c r="E913" s="34" t="s">
        <v>4180</v>
      </c>
      <c r="F913" s="38" t="str">
        <f t="shared" si="14"/>
        <v>長野県朝日村</v>
      </c>
    </row>
    <row r="914" spans="1:6" x14ac:dyDescent="0.4">
      <c r="A914" s="34" t="s">
        <v>4181</v>
      </c>
      <c r="B914" s="34" t="s">
        <v>599</v>
      </c>
      <c r="C914" s="34" t="s">
        <v>632</v>
      </c>
      <c r="D914" s="34" t="s">
        <v>4057</v>
      </c>
      <c r="E914" s="34" t="s">
        <v>4182</v>
      </c>
      <c r="F914" s="38" t="str">
        <f t="shared" si="14"/>
        <v>長野県筑北村</v>
      </c>
    </row>
    <row r="915" spans="1:6" x14ac:dyDescent="0.4">
      <c r="A915" s="34" t="s">
        <v>4183</v>
      </c>
      <c r="B915" s="34" t="s">
        <v>599</v>
      </c>
      <c r="C915" s="34" t="s">
        <v>574</v>
      </c>
      <c r="D915" s="34" t="s">
        <v>4057</v>
      </c>
      <c r="E915" s="34" t="s">
        <v>4184</v>
      </c>
      <c r="F915" s="38" t="str">
        <f t="shared" si="14"/>
        <v>長野県池田町</v>
      </c>
    </row>
    <row r="916" spans="1:6" x14ac:dyDescent="0.4">
      <c r="A916" s="34" t="s">
        <v>4185</v>
      </c>
      <c r="B916" s="34" t="s">
        <v>599</v>
      </c>
      <c r="C916" s="34" t="s">
        <v>635</v>
      </c>
      <c r="D916" s="34" t="s">
        <v>4057</v>
      </c>
      <c r="E916" s="34" t="s">
        <v>4186</v>
      </c>
      <c r="F916" s="38" t="str">
        <f t="shared" si="14"/>
        <v>長野県松川村</v>
      </c>
    </row>
    <row r="917" spans="1:6" x14ac:dyDescent="0.4">
      <c r="A917" s="34" t="s">
        <v>4187</v>
      </c>
      <c r="B917" s="34" t="s">
        <v>599</v>
      </c>
      <c r="C917" s="34" t="s">
        <v>830</v>
      </c>
      <c r="D917" s="34" t="s">
        <v>4057</v>
      </c>
      <c r="E917" s="34" t="s">
        <v>4188</v>
      </c>
      <c r="F917" s="38" t="str">
        <f t="shared" si="14"/>
        <v>長野県白馬村</v>
      </c>
    </row>
    <row r="918" spans="1:6" x14ac:dyDescent="0.4">
      <c r="A918" s="34" t="s">
        <v>4189</v>
      </c>
      <c r="B918" s="34" t="s">
        <v>599</v>
      </c>
      <c r="C918" s="34" t="s">
        <v>637</v>
      </c>
      <c r="D918" s="34" t="s">
        <v>4057</v>
      </c>
      <c r="E918" s="34" t="s">
        <v>4190</v>
      </c>
      <c r="F918" s="38" t="str">
        <f t="shared" si="14"/>
        <v>長野県小谷村</v>
      </c>
    </row>
    <row r="919" spans="1:6" x14ac:dyDescent="0.4">
      <c r="A919" s="34" t="s">
        <v>4191</v>
      </c>
      <c r="B919" s="34" t="s">
        <v>599</v>
      </c>
      <c r="C919" s="34" t="s">
        <v>834</v>
      </c>
      <c r="D919" s="34" t="s">
        <v>4057</v>
      </c>
      <c r="E919" s="34" t="s">
        <v>4192</v>
      </c>
      <c r="F919" s="38" t="str">
        <f t="shared" si="14"/>
        <v>長野県坂城町</v>
      </c>
    </row>
    <row r="920" spans="1:6" x14ac:dyDescent="0.4">
      <c r="A920" s="34" t="s">
        <v>4193</v>
      </c>
      <c r="B920" s="34" t="s">
        <v>599</v>
      </c>
      <c r="C920" s="34" t="s">
        <v>837</v>
      </c>
      <c r="D920" s="34" t="s">
        <v>4057</v>
      </c>
      <c r="E920" s="34" t="s">
        <v>4194</v>
      </c>
      <c r="F920" s="38" t="str">
        <f t="shared" si="14"/>
        <v>長野県小布施町</v>
      </c>
    </row>
    <row r="921" spans="1:6" x14ac:dyDescent="0.4">
      <c r="A921" s="34" t="s">
        <v>4195</v>
      </c>
      <c r="B921" s="34" t="s">
        <v>599</v>
      </c>
      <c r="C921" s="34" t="s">
        <v>636</v>
      </c>
      <c r="D921" s="34" t="s">
        <v>4057</v>
      </c>
      <c r="E921" s="34" t="s">
        <v>3353</v>
      </c>
      <c r="F921" s="38" t="str">
        <f t="shared" si="14"/>
        <v>長野県高山村</v>
      </c>
    </row>
    <row r="922" spans="1:6" x14ac:dyDescent="0.4">
      <c r="A922" s="34" t="s">
        <v>4196</v>
      </c>
      <c r="B922" s="34" t="s">
        <v>599</v>
      </c>
      <c r="C922" s="34" t="s">
        <v>639</v>
      </c>
      <c r="D922" s="34" t="s">
        <v>4057</v>
      </c>
      <c r="E922" s="34" t="s">
        <v>4197</v>
      </c>
      <c r="F922" s="38" t="str">
        <f t="shared" si="14"/>
        <v>長野県山ノ内町</v>
      </c>
    </row>
    <row r="923" spans="1:6" x14ac:dyDescent="0.4">
      <c r="A923" s="34" t="s">
        <v>4198</v>
      </c>
      <c r="B923" s="34" t="s">
        <v>599</v>
      </c>
      <c r="C923" s="34" t="s">
        <v>641</v>
      </c>
      <c r="D923" s="34" t="s">
        <v>4057</v>
      </c>
      <c r="E923" s="34" t="s">
        <v>4199</v>
      </c>
      <c r="F923" s="38" t="str">
        <f t="shared" si="14"/>
        <v>長野県木島平村</v>
      </c>
    </row>
    <row r="924" spans="1:6" x14ac:dyDescent="0.4">
      <c r="A924" s="34" t="s">
        <v>4200</v>
      </c>
      <c r="B924" s="34" t="s">
        <v>599</v>
      </c>
      <c r="C924" s="34" t="s">
        <v>844</v>
      </c>
      <c r="D924" s="34" t="s">
        <v>4057</v>
      </c>
      <c r="E924" s="34" t="s">
        <v>4201</v>
      </c>
      <c r="F924" s="38" t="str">
        <f t="shared" si="14"/>
        <v>長野県野沢温泉村</v>
      </c>
    </row>
    <row r="925" spans="1:6" x14ac:dyDescent="0.4">
      <c r="A925" s="34" t="s">
        <v>4202</v>
      </c>
      <c r="B925" s="34" t="s">
        <v>599</v>
      </c>
      <c r="C925" s="34" t="s">
        <v>847</v>
      </c>
      <c r="D925" s="34" t="s">
        <v>4057</v>
      </c>
      <c r="E925" s="34" t="s">
        <v>4203</v>
      </c>
      <c r="F925" s="38" t="str">
        <f t="shared" si="14"/>
        <v>長野県信濃町</v>
      </c>
    </row>
    <row r="926" spans="1:6" x14ac:dyDescent="0.4">
      <c r="A926" s="34" t="s">
        <v>4204</v>
      </c>
      <c r="B926" s="34" t="s">
        <v>599</v>
      </c>
      <c r="C926" s="34" t="s">
        <v>850</v>
      </c>
      <c r="D926" s="34" t="s">
        <v>4057</v>
      </c>
      <c r="E926" s="34" t="s">
        <v>4205</v>
      </c>
      <c r="F926" s="38" t="str">
        <f t="shared" si="14"/>
        <v>長野県小川村</v>
      </c>
    </row>
    <row r="927" spans="1:6" x14ac:dyDescent="0.4">
      <c r="A927" s="34" t="s">
        <v>4206</v>
      </c>
      <c r="B927" s="34" t="s">
        <v>599</v>
      </c>
      <c r="C927" s="34" t="s">
        <v>643</v>
      </c>
      <c r="D927" s="34" t="s">
        <v>4057</v>
      </c>
      <c r="E927" s="34" t="s">
        <v>4207</v>
      </c>
      <c r="F927" s="38" t="str">
        <f t="shared" si="14"/>
        <v>長野県飯綱町</v>
      </c>
    </row>
    <row r="928" spans="1:6" x14ac:dyDescent="0.4">
      <c r="A928" s="34" t="s">
        <v>4208</v>
      </c>
      <c r="B928" s="34" t="s">
        <v>599</v>
      </c>
      <c r="C928" s="34" t="s">
        <v>645</v>
      </c>
      <c r="D928" s="34" t="s">
        <v>4057</v>
      </c>
      <c r="E928" s="34" t="s">
        <v>4209</v>
      </c>
      <c r="F928" s="38" t="str">
        <f t="shared" si="14"/>
        <v>長野県栄村</v>
      </c>
    </row>
    <row r="929" spans="1:6" x14ac:dyDescent="0.4">
      <c r="A929" s="31" t="s">
        <v>4210</v>
      </c>
      <c r="B929" s="31" t="s">
        <v>4211</v>
      </c>
      <c r="C929" s="32"/>
      <c r="D929" s="33" t="s">
        <v>4212</v>
      </c>
      <c r="E929" s="32"/>
      <c r="F929" s="38" t="str">
        <f t="shared" si="14"/>
        <v>岐阜県</v>
      </c>
    </row>
    <row r="930" spans="1:6" x14ac:dyDescent="0.4">
      <c r="A930" s="34" t="s">
        <v>4213</v>
      </c>
      <c r="B930" s="34" t="s">
        <v>647</v>
      </c>
      <c r="C930" s="34" t="s">
        <v>1574</v>
      </c>
      <c r="D930" s="34" t="s">
        <v>4214</v>
      </c>
      <c r="E930" s="34" t="s">
        <v>4215</v>
      </c>
      <c r="F930" s="38" t="str">
        <f t="shared" si="14"/>
        <v>岐阜県岐阜市</v>
      </c>
    </row>
    <row r="931" spans="1:6" x14ac:dyDescent="0.4">
      <c r="A931" s="34" t="s">
        <v>4216</v>
      </c>
      <c r="B931" s="34" t="s">
        <v>647</v>
      </c>
      <c r="C931" s="34" t="s">
        <v>1575</v>
      </c>
      <c r="D931" s="34" t="s">
        <v>4214</v>
      </c>
      <c r="E931" s="34" t="s">
        <v>4217</v>
      </c>
      <c r="F931" s="38" t="str">
        <f t="shared" si="14"/>
        <v>岐阜県大垣市</v>
      </c>
    </row>
    <row r="932" spans="1:6" x14ac:dyDescent="0.4">
      <c r="A932" s="34" t="s">
        <v>4218</v>
      </c>
      <c r="B932" s="34" t="s">
        <v>647</v>
      </c>
      <c r="C932" s="34" t="s">
        <v>1576</v>
      </c>
      <c r="D932" s="34" t="s">
        <v>4214</v>
      </c>
      <c r="E932" s="34" t="s">
        <v>4219</v>
      </c>
      <c r="F932" s="38" t="str">
        <f t="shared" si="14"/>
        <v>岐阜県高山市</v>
      </c>
    </row>
    <row r="933" spans="1:6" x14ac:dyDescent="0.4">
      <c r="A933" s="34" t="s">
        <v>4220</v>
      </c>
      <c r="B933" s="34" t="s">
        <v>647</v>
      </c>
      <c r="C933" s="34" t="s">
        <v>1577</v>
      </c>
      <c r="D933" s="34" t="s">
        <v>4214</v>
      </c>
      <c r="E933" s="34" t="s">
        <v>4221</v>
      </c>
      <c r="F933" s="38" t="str">
        <f t="shared" si="14"/>
        <v>岐阜県多治見市</v>
      </c>
    </row>
    <row r="934" spans="1:6" x14ac:dyDescent="0.4">
      <c r="A934" s="34" t="s">
        <v>4222</v>
      </c>
      <c r="B934" s="34" t="s">
        <v>647</v>
      </c>
      <c r="C934" s="34" t="s">
        <v>1578</v>
      </c>
      <c r="D934" s="34" t="s">
        <v>4214</v>
      </c>
      <c r="E934" s="34" t="s">
        <v>4223</v>
      </c>
      <c r="F934" s="38" t="str">
        <f t="shared" si="14"/>
        <v>岐阜県関市</v>
      </c>
    </row>
    <row r="935" spans="1:6" x14ac:dyDescent="0.4">
      <c r="A935" s="34" t="s">
        <v>4224</v>
      </c>
      <c r="B935" s="34" t="s">
        <v>647</v>
      </c>
      <c r="C935" s="34" t="s">
        <v>1579</v>
      </c>
      <c r="D935" s="34" t="s">
        <v>4214</v>
      </c>
      <c r="E935" s="34" t="s">
        <v>4225</v>
      </c>
      <c r="F935" s="38" t="str">
        <f t="shared" si="14"/>
        <v>岐阜県中津川市</v>
      </c>
    </row>
    <row r="936" spans="1:6" x14ac:dyDescent="0.4">
      <c r="A936" s="34" t="s">
        <v>4226</v>
      </c>
      <c r="B936" s="34" t="s">
        <v>647</v>
      </c>
      <c r="C936" s="34" t="s">
        <v>1580</v>
      </c>
      <c r="D936" s="34" t="s">
        <v>4214</v>
      </c>
      <c r="E936" s="34" t="s">
        <v>4227</v>
      </c>
      <c r="F936" s="38" t="str">
        <f t="shared" si="14"/>
        <v>岐阜県美濃市</v>
      </c>
    </row>
    <row r="937" spans="1:6" x14ac:dyDescent="0.4">
      <c r="A937" s="34" t="s">
        <v>4228</v>
      </c>
      <c r="B937" s="34" t="s">
        <v>647</v>
      </c>
      <c r="C937" s="34" t="s">
        <v>1581</v>
      </c>
      <c r="D937" s="34" t="s">
        <v>4214</v>
      </c>
      <c r="E937" s="34" t="s">
        <v>4229</v>
      </c>
      <c r="F937" s="38" t="str">
        <f t="shared" si="14"/>
        <v>岐阜県瑞浪市</v>
      </c>
    </row>
    <row r="938" spans="1:6" x14ac:dyDescent="0.4">
      <c r="A938" s="34" t="s">
        <v>4230</v>
      </c>
      <c r="B938" s="34" t="s">
        <v>647</v>
      </c>
      <c r="C938" s="34" t="s">
        <v>1582</v>
      </c>
      <c r="D938" s="34" t="s">
        <v>4214</v>
      </c>
      <c r="E938" s="34" t="s">
        <v>4231</v>
      </c>
      <c r="F938" s="38" t="str">
        <f t="shared" si="14"/>
        <v>岐阜県羽島市</v>
      </c>
    </row>
    <row r="939" spans="1:6" x14ac:dyDescent="0.4">
      <c r="A939" s="34" t="s">
        <v>4232</v>
      </c>
      <c r="B939" s="34" t="s">
        <v>647</v>
      </c>
      <c r="C939" s="34" t="s">
        <v>1583</v>
      </c>
      <c r="D939" s="34" t="s">
        <v>4214</v>
      </c>
      <c r="E939" s="34" t="s">
        <v>4233</v>
      </c>
      <c r="F939" s="38" t="str">
        <f t="shared" si="14"/>
        <v>岐阜県恵那市</v>
      </c>
    </row>
    <row r="940" spans="1:6" x14ac:dyDescent="0.4">
      <c r="A940" s="34" t="s">
        <v>4234</v>
      </c>
      <c r="B940" s="34" t="s">
        <v>647</v>
      </c>
      <c r="C940" s="34" t="s">
        <v>1584</v>
      </c>
      <c r="D940" s="34" t="s">
        <v>4214</v>
      </c>
      <c r="E940" s="34" t="s">
        <v>4235</v>
      </c>
      <c r="F940" s="38" t="str">
        <f t="shared" si="14"/>
        <v>岐阜県美濃加茂市</v>
      </c>
    </row>
    <row r="941" spans="1:6" x14ac:dyDescent="0.4">
      <c r="A941" s="34" t="s">
        <v>4236</v>
      </c>
      <c r="B941" s="34" t="s">
        <v>647</v>
      </c>
      <c r="C941" s="34" t="s">
        <v>1585</v>
      </c>
      <c r="D941" s="34" t="s">
        <v>4214</v>
      </c>
      <c r="E941" s="34" t="s">
        <v>4237</v>
      </c>
      <c r="F941" s="38" t="str">
        <f t="shared" si="14"/>
        <v>岐阜県土岐市</v>
      </c>
    </row>
    <row r="942" spans="1:6" x14ac:dyDescent="0.4">
      <c r="A942" s="34" t="s">
        <v>4238</v>
      </c>
      <c r="B942" s="34" t="s">
        <v>647</v>
      </c>
      <c r="C942" s="34" t="s">
        <v>1586</v>
      </c>
      <c r="D942" s="34" t="s">
        <v>4214</v>
      </c>
      <c r="E942" s="34" t="s">
        <v>4239</v>
      </c>
      <c r="F942" s="38" t="str">
        <f t="shared" si="14"/>
        <v>岐阜県各務原市</v>
      </c>
    </row>
    <row r="943" spans="1:6" x14ac:dyDescent="0.4">
      <c r="A943" s="34" t="s">
        <v>4240</v>
      </c>
      <c r="B943" s="34" t="s">
        <v>647</v>
      </c>
      <c r="C943" s="34" t="s">
        <v>1587</v>
      </c>
      <c r="D943" s="34" t="s">
        <v>4214</v>
      </c>
      <c r="E943" s="34" t="s">
        <v>4241</v>
      </c>
      <c r="F943" s="38" t="str">
        <f t="shared" si="14"/>
        <v>岐阜県可児市</v>
      </c>
    </row>
    <row r="944" spans="1:6" x14ac:dyDescent="0.4">
      <c r="A944" s="34" t="s">
        <v>4242</v>
      </c>
      <c r="B944" s="34" t="s">
        <v>647</v>
      </c>
      <c r="C944" s="34" t="s">
        <v>1588</v>
      </c>
      <c r="D944" s="34" t="s">
        <v>4214</v>
      </c>
      <c r="E944" s="34" t="s">
        <v>2967</v>
      </c>
      <c r="F944" s="38" t="str">
        <f t="shared" si="14"/>
        <v>岐阜県山県市</v>
      </c>
    </row>
    <row r="945" spans="1:6" x14ac:dyDescent="0.4">
      <c r="A945" s="34" t="s">
        <v>4243</v>
      </c>
      <c r="B945" s="34" t="s">
        <v>647</v>
      </c>
      <c r="C945" s="34" t="s">
        <v>1589</v>
      </c>
      <c r="D945" s="34" t="s">
        <v>4214</v>
      </c>
      <c r="E945" s="34" t="s">
        <v>4244</v>
      </c>
      <c r="F945" s="38" t="str">
        <f t="shared" si="14"/>
        <v>岐阜県瑞穂市</v>
      </c>
    </row>
    <row r="946" spans="1:6" x14ac:dyDescent="0.4">
      <c r="A946" s="34" t="s">
        <v>4245</v>
      </c>
      <c r="B946" s="34" t="s">
        <v>647</v>
      </c>
      <c r="C946" s="34" t="s">
        <v>854</v>
      </c>
      <c r="D946" s="34" t="s">
        <v>4214</v>
      </c>
      <c r="E946" s="34" t="s">
        <v>4246</v>
      </c>
      <c r="F946" s="38" t="str">
        <f t="shared" si="14"/>
        <v>岐阜県飛騨市</v>
      </c>
    </row>
    <row r="947" spans="1:6" x14ac:dyDescent="0.4">
      <c r="A947" s="34" t="s">
        <v>4247</v>
      </c>
      <c r="B947" s="34" t="s">
        <v>647</v>
      </c>
      <c r="C947" s="34" t="s">
        <v>1590</v>
      </c>
      <c r="D947" s="34" t="s">
        <v>4214</v>
      </c>
      <c r="E947" s="34" t="s">
        <v>4248</v>
      </c>
      <c r="F947" s="38" t="str">
        <f t="shared" si="14"/>
        <v>岐阜県本巣市</v>
      </c>
    </row>
    <row r="948" spans="1:6" x14ac:dyDescent="0.4">
      <c r="A948" s="34" t="s">
        <v>4249</v>
      </c>
      <c r="B948" s="34" t="s">
        <v>647</v>
      </c>
      <c r="C948" s="34" t="s">
        <v>1591</v>
      </c>
      <c r="D948" s="34" t="s">
        <v>4214</v>
      </c>
      <c r="E948" s="34" t="s">
        <v>4250</v>
      </c>
      <c r="F948" s="38" t="str">
        <f t="shared" si="14"/>
        <v>岐阜県郡上市</v>
      </c>
    </row>
    <row r="949" spans="1:6" x14ac:dyDescent="0.4">
      <c r="A949" s="34" t="s">
        <v>4251</v>
      </c>
      <c r="B949" s="34" t="s">
        <v>647</v>
      </c>
      <c r="C949" s="34" t="s">
        <v>1592</v>
      </c>
      <c r="D949" s="34" t="s">
        <v>4214</v>
      </c>
      <c r="E949" s="34" t="s">
        <v>4252</v>
      </c>
      <c r="F949" s="38" t="str">
        <f t="shared" si="14"/>
        <v>岐阜県下呂市</v>
      </c>
    </row>
    <row r="950" spans="1:6" x14ac:dyDescent="0.4">
      <c r="A950" s="34" t="s">
        <v>4253</v>
      </c>
      <c r="B950" s="34" t="s">
        <v>647</v>
      </c>
      <c r="C950" s="34" t="s">
        <v>1593</v>
      </c>
      <c r="D950" s="34" t="s">
        <v>4214</v>
      </c>
      <c r="E950" s="34" t="s">
        <v>4254</v>
      </c>
      <c r="F950" s="38" t="str">
        <f t="shared" si="14"/>
        <v>岐阜県海津市</v>
      </c>
    </row>
    <row r="951" spans="1:6" x14ac:dyDescent="0.4">
      <c r="A951" s="34" t="s">
        <v>4255</v>
      </c>
      <c r="B951" s="34" t="s">
        <v>647</v>
      </c>
      <c r="C951" s="34" t="s">
        <v>1594</v>
      </c>
      <c r="D951" s="34" t="s">
        <v>4214</v>
      </c>
      <c r="E951" s="34" t="s">
        <v>4256</v>
      </c>
      <c r="F951" s="38" t="str">
        <f t="shared" si="14"/>
        <v>岐阜県岐南町</v>
      </c>
    </row>
    <row r="952" spans="1:6" x14ac:dyDescent="0.4">
      <c r="A952" s="34" t="s">
        <v>4257</v>
      </c>
      <c r="B952" s="34" t="s">
        <v>647</v>
      </c>
      <c r="C952" s="34" t="s">
        <v>648</v>
      </c>
      <c r="D952" s="34" t="s">
        <v>4214</v>
      </c>
      <c r="E952" s="34" t="s">
        <v>4258</v>
      </c>
      <c r="F952" s="38" t="str">
        <f t="shared" si="14"/>
        <v>岐阜県笠松町</v>
      </c>
    </row>
    <row r="953" spans="1:6" x14ac:dyDescent="0.4">
      <c r="A953" s="34" t="s">
        <v>4259</v>
      </c>
      <c r="B953" s="34" t="s">
        <v>647</v>
      </c>
      <c r="C953" s="34" t="s">
        <v>1595</v>
      </c>
      <c r="D953" s="34" t="s">
        <v>4214</v>
      </c>
      <c r="E953" s="34" t="s">
        <v>4260</v>
      </c>
      <c r="F953" s="38" t="str">
        <f t="shared" si="14"/>
        <v>岐阜県養老町</v>
      </c>
    </row>
    <row r="954" spans="1:6" x14ac:dyDescent="0.4">
      <c r="A954" s="34" t="s">
        <v>4261</v>
      </c>
      <c r="B954" s="34" t="s">
        <v>647</v>
      </c>
      <c r="C954" s="34" t="s">
        <v>1596</v>
      </c>
      <c r="D954" s="34" t="s">
        <v>4214</v>
      </c>
      <c r="E954" s="34" t="s">
        <v>4262</v>
      </c>
      <c r="F954" s="38" t="str">
        <f t="shared" si="14"/>
        <v>岐阜県垂井町</v>
      </c>
    </row>
    <row r="955" spans="1:6" x14ac:dyDescent="0.4">
      <c r="A955" s="34" t="s">
        <v>4263</v>
      </c>
      <c r="B955" s="34" t="s">
        <v>647</v>
      </c>
      <c r="C955" s="34" t="s">
        <v>651</v>
      </c>
      <c r="D955" s="34" t="s">
        <v>4214</v>
      </c>
      <c r="E955" s="34" t="s">
        <v>4264</v>
      </c>
      <c r="F955" s="38" t="str">
        <f t="shared" si="14"/>
        <v>岐阜県関ケ原町</v>
      </c>
    </row>
    <row r="956" spans="1:6" x14ac:dyDescent="0.4">
      <c r="A956" s="34" t="s">
        <v>4265</v>
      </c>
      <c r="B956" s="34" t="s">
        <v>647</v>
      </c>
      <c r="C956" s="34" t="s">
        <v>653</v>
      </c>
      <c r="D956" s="34" t="s">
        <v>4214</v>
      </c>
      <c r="E956" s="34" t="s">
        <v>4266</v>
      </c>
      <c r="F956" s="38" t="str">
        <f t="shared" si="14"/>
        <v>岐阜県神戸町</v>
      </c>
    </row>
    <row r="957" spans="1:6" x14ac:dyDescent="0.4">
      <c r="A957" s="34" t="s">
        <v>4267</v>
      </c>
      <c r="B957" s="34" t="s">
        <v>647</v>
      </c>
      <c r="C957" s="34" t="s">
        <v>857</v>
      </c>
      <c r="D957" s="34" t="s">
        <v>4214</v>
      </c>
      <c r="E957" s="34" t="s">
        <v>4268</v>
      </c>
      <c r="F957" s="38" t="str">
        <f t="shared" si="14"/>
        <v>岐阜県輪之内町</v>
      </c>
    </row>
    <row r="958" spans="1:6" x14ac:dyDescent="0.4">
      <c r="A958" s="34" t="s">
        <v>4269</v>
      </c>
      <c r="B958" s="34" t="s">
        <v>647</v>
      </c>
      <c r="C958" s="34" t="s">
        <v>655</v>
      </c>
      <c r="D958" s="34" t="s">
        <v>4214</v>
      </c>
      <c r="E958" s="34" t="s">
        <v>4270</v>
      </c>
      <c r="F958" s="38" t="str">
        <f t="shared" si="14"/>
        <v>岐阜県安八町</v>
      </c>
    </row>
    <row r="959" spans="1:6" x14ac:dyDescent="0.4">
      <c r="A959" s="34" t="s">
        <v>4271</v>
      </c>
      <c r="B959" s="34" t="s">
        <v>647</v>
      </c>
      <c r="C959" s="34" t="s">
        <v>860</v>
      </c>
      <c r="D959" s="34" t="s">
        <v>4214</v>
      </c>
      <c r="E959" s="34" t="s">
        <v>4272</v>
      </c>
      <c r="F959" s="38" t="str">
        <f t="shared" si="14"/>
        <v>岐阜県揖斐川町</v>
      </c>
    </row>
    <row r="960" spans="1:6" x14ac:dyDescent="0.4">
      <c r="A960" s="34" t="s">
        <v>4273</v>
      </c>
      <c r="B960" s="34" t="s">
        <v>647</v>
      </c>
      <c r="C960" s="34" t="s">
        <v>1597</v>
      </c>
      <c r="D960" s="34" t="s">
        <v>4214</v>
      </c>
      <c r="E960" s="34" t="s">
        <v>4274</v>
      </c>
      <c r="F960" s="38" t="str">
        <f t="shared" si="14"/>
        <v>岐阜県大野町</v>
      </c>
    </row>
    <row r="961" spans="1:6" x14ac:dyDescent="0.4">
      <c r="A961" s="34" t="s">
        <v>4275</v>
      </c>
      <c r="B961" s="34" t="s">
        <v>647</v>
      </c>
      <c r="C961" s="34" t="s">
        <v>574</v>
      </c>
      <c r="D961" s="34" t="s">
        <v>4214</v>
      </c>
      <c r="E961" s="34" t="s">
        <v>2643</v>
      </c>
      <c r="F961" s="38" t="str">
        <f t="shared" si="14"/>
        <v>岐阜県池田町</v>
      </c>
    </row>
    <row r="962" spans="1:6" x14ac:dyDescent="0.4">
      <c r="A962" s="34" t="s">
        <v>4276</v>
      </c>
      <c r="B962" s="34" t="s">
        <v>647</v>
      </c>
      <c r="C962" s="34" t="s">
        <v>1598</v>
      </c>
      <c r="D962" s="34" t="s">
        <v>4214</v>
      </c>
      <c r="E962" s="34" t="s">
        <v>4277</v>
      </c>
      <c r="F962" s="38" t="str">
        <f t="shared" si="14"/>
        <v>岐阜県北方町</v>
      </c>
    </row>
    <row r="963" spans="1:6" x14ac:dyDescent="0.4">
      <c r="A963" s="34" t="s">
        <v>4278</v>
      </c>
      <c r="B963" s="34" t="s">
        <v>647</v>
      </c>
      <c r="C963" s="34" t="s">
        <v>660</v>
      </c>
      <c r="D963" s="34" t="s">
        <v>4214</v>
      </c>
      <c r="E963" s="34" t="s">
        <v>4279</v>
      </c>
      <c r="F963" s="38" t="str">
        <f t="shared" ref="F963:F1026" si="15">B963&amp;C963</f>
        <v>岐阜県坂祝町</v>
      </c>
    </row>
    <row r="964" spans="1:6" x14ac:dyDescent="0.4">
      <c r="A964" s="34" t="s">
        <v>4280</v>
      </c>
      <c r="B964" s="34" t="s">
        <v>647</v>
      </c>
      <c r="C964" s="34" t="s">
        <v>663</v>
      </c>
      <c r="D964" s="34" t="s">
        <v>4214</v>
      </c>
      <c r="E964" s="34" t="s">
        <v>4281</v>
      </c>
      <c r="F964" s="38" t="str">
        <f t="shared" si="15"/>
        <v>岐阜県富加町</v>
      </c>
    </row>
    <row r="965" spans="1:6" x14ac:dyDescent="0.4">
      <c r="A965" s="34" t="s">
        <v>4282</v>
      </c>
      <c r="B965" s="34" t="s">
        <v>647</v>
      </c>
      <c r="C965" s="34" t="s">
        <v>666</v>
      </c>
      <c r="D965" s="34" t="s">
        <v>4214</v>
      </c>
      <c r="E965" s="34" t="s">
        <v>4283</v>
      </c>
      <c r="F965" s="38" t="str">
        <f t="shared" si="15"/>
        <v>岐阜県川辺町</v>
      </c>
    </row>
    <row r="966" spans="1:6" x14ac:dyDescent="0.4">
      <c r="A966" s="34" t="s">
        <v>4284</v>
      </c>
      <c r="B966" s="34" t="s">
        <v>647</v>
      </c>
      <c r="C966" s="34" t="s">
        <v>862</v>
      </c>
      <c r="D966" s="34" t="s">
        <v>4214</v>
      </c>
      <c r="E966" s="34" t="s">
        <v>4285</v>
      </c>
      <c r="F966" s="38" t="str">
        <f t="shared" si="15"/>
        <v>岐阜県七宗町</v>
      </c>
    </row>
    <row r="967" spans="1:6" x14ac:dyDescent="0.4">
      <c r="A967" s="34" t="s">
        <v>4286</v>
      </c>
      <c r="B967" s="34" t="s">
        <v>647</v>
      </c>
      <c r="C967" s="34" t="s">
        <v>865</v>
      </c>
      <c r="D967" s="34" t="s">
        <v>4214</v>
      </c>
      <c r="E967" s="34" t="s">
        <v>4287</v>
      </c>
      <c r="F967" s="38" t="str">
        <f t="shared" si="15"/>
        <v>岐阜県八百津町</v>
      </c>
    </row>
    <row r="968" spans="1:6" x14ac:dyDescent="0.4">
      <c r="A968" s="34" t="s">
        <v>4288</v>
      </c>
      <c r="B968" s="34" t="s">
        <v>647</v>
      </c>
      <c r="C968" s="34" t="s">
        <v>868</v>
      </c>
      <c r="D968" s="34" t="s">
        <v>4214</v>
      </c>
      <c r="E968" s="34" t="s">
        <v>4289</v>
      </c>
      <c r="F968" s="38" t="str">
        <f t="shared" si="15"/>
        <v>岐阜県白川町</v>
      </c>
    </row>
    <row r="969" spans="1:6" x14ac:dyDescent="0.4">
      <c r="A969" s="34" t="s">
        <v>4290</v>
      </c>
      <c r="B969" s="34" t="s">
        <v>647</v>
      </c>
      <c r="C969" s="34" t="s">
        <v>872</v>
      </c>
      <c r="D969" s="34" t="s">
        <v>4214</v>
      </c>
      <c r="E969" s="34" t="s">
        <v>4291</v>
      </c>
      <c r="F969" s="38" t="str">
        <f t="shared" si="15"/>
        <v>岐阜県東白川村</v>
      </c>
    </row>
    <row r="970" spans="1:6" x14ac:dyDescent="0.4">
      <c r="A970" s="34" t="s">
        <v>4292</v>
      </c>
      <c r="B970" s="34" t="s">
        <v>647</v>
      </c>
      <c r="C970" s="34" t="s">
        <v>1599</v>
      </c>
      <c r="D970" s="34" t="s">
        <v>4214</v>
      </c>
      <c r="E970" s="34" t="s">
        <v>4293</v>
      </c>
      <c r="F970" s="38" t="str">
        <f t="shared" si="15"/>
        <v>岐阜県御嵩町</v>
      </c>
    </row>
    <row r="971" spans="1:6" x14ac:dyDescent="0.4">
      <c r="A971" s="34" t="s">
        <v>4294</v>
      </c>
      <c r="B971" s="34" t="s">
        <v>647</v>
      </c>
      <c r="C971" s="34" t="s">
        <v>875</v>
      </c>
      <c r="D971" s="34" t="s">
        <v>4214</v>
      </c>
      <c r="E971" s="34" t="s">
        <v>4295</v>
      </c>
      <c r="F971" s="38" t="str">
        <f t="shared" si="15"/>
        <v>岐阜県白川村</v>
      </c>
    </row>
    <row r="972" spans="1:6" x14ac:dyDescent="0.4">
      <c r="A972" s="31" t="s">
        <v>4296</v>
      </c>
      <c r="B972" s="31" t="s">
        <v>4297</v>
      </c>
      <c r="C972" s="32"/>
      <c r="D972" s="33" t="s">
        <v>4298</v>
      </c>
      <c r="E972" s="32"/>
      <c r="F972" s="38" t="str">
        <f t="shared" si="15"/>
        <v>静岡県</v>
      </c>
    </row>
    <row r="973" spans="1:6" x14ac:dyDescent="0.4">
      <c r="A973" s="34" t="s">
        <v>4299</v>
      </c>
      <c r="B973" s="34" t="s">
        <v>669</v>
      </c>
      <c r="C973" s="34" t="s">
        <v>4300</v>
      </c>
      <c r="D973" s="34" t="s">
        <v>4301</v>
      </c>
      <c r="E973" s="34" t="s">
        <v>4302</v>
      </c>
      <c r="F973" s="38" t="str">
        <f t="shared" si="15"/>
        <v>静岡県静岡市</v>
      </c>
    </row>
    <row r="974" spans="1:6" x14ac:dyDescent="0.4">
      <c r="A974" s="34" t="s">
        <v>4303</v>
      </c>
      <c r="B974" s="34" t="s">
        <v>669</v>
      </c>
      <c r="C974" s="34" t="s">
        <v>4304</v>
      </c>
      <c r="D974" s="34" t="s">
        <v>4301</v>
      </c>
      <c r="E974" s="34" t="s">
        <v>4305</v>
      </c>
      <c r="F974" s="38" t="str">
        <f t="shared" si="15"/>
        <v>静岡県浜松市</v>
      </c>
    </row>
    <row r="975" spans="1:6" x14ac:dyDescent="0.4">
      <c r="A975" s="34" t="s">
        <v>4306</v>
      </c>
      <c r="B975" s="34" t="s">
        <v>669</v>
      </c>
      <c r="C975" s="34" t="s">
        <v>1612</v>
      </c>
      <c r="D975" s="34" t="s">
        <v>4301</v>
      </c>
      <c r="E975" s="34" t="s">
        <v>4307</v>
      </c>
      <c r="F975" s="38" t="str">
        <f t="shared" si="15"/>
        <v>静岡県沼津市</v>
      </c>
    </row>
    <row r="976" spans="1:6" x14ac:dyDescent="0.4">
      <c r="A976" s="34" t="s">
        <v>4308</v>
      </c>
      <c r="B976" s="34" t="s">
        <v>669</v>
      </c>
      <c r="C976" s="34" t="s">
        <v>1613</v>
      </c>
      <c r="D976" s="34" t="s">
        <v>4301</v>
      </c>
      <c r="E976" s="34" t="s">
        <v>4309</v>
      </c>
      <c r="F976" s="38" t="str">
        <f t="shared" si="15"/>
        <v>静岡県熱海市</v>
      </c>
    </row>
    <row r="977" spans="1:6" x14ac:dyDescent="0.4">
      <c r="A977" s="34" t="s">
        <v>4310</v>
      </c>
      <c r="B977" s="34" t="s">
        <v>669</v>
      </c>
      <c r="C977" s="34" t="s">
        <v>1614</v>
      </c>
      <c r="D977" s="34" t="s">
        <v>4301</v>
      </c>
      <c r="E977" s="34" t="s">
        <v>4311</v>
      </c>
      <c r="F977" s="38" t="str">
        <f t="shared" si="15"/>
        <v>静岡県三島市</v>
      </c>
    </row>
    <row r="978" spans="1:6" x14ac:dyDescent="0.4">
      <c r="A978" s="34" t="s">
        <v>4312</v>
      </c>
      <c r="B978" s="34" t="s">
        <v>669</v>
      </c>
      <c r="C978" s="34" t="s">
        <v>1615</v>
      </c>
      <c r="D978" s="34" t="s">
        <v>4301</v>
      </c>
      <c r="E978" s="34" t="s">
        <v>4313</v>
      </c>
      <c r="F978" s="38" t="str">
        <f t="shared" si="15"/>
        <v>静岡県富士宮市</v>
      </c>
    </row>
    <row r="979" spans="1:6" x14ac:dyDescent="0.4">
      <c r="A979" s="34" t="s">
        <v>4314</v>
      </c>
      <c r="B979" s="34" t="s">
        <v>669</v>
      </c>
      <c r="C979" s="34" t="s">
        <v>1616</v>
      </c>
      <c r="D979" s="34" t="s">
        <v>4301</v>
      </c>
      <c r="E979" s="34" t="s">
        <v>4315</v>
      </c>
      <c r="F979" s="38" t="str">
        <f t="shared" si="15"/>
        <v>静岡県伊東市</v>
      </c>
    </row>
    <row r="980" spans="1:6" x14ac:dyDescent="0.4">
      <c r="A980" s="34" t="s">
        <v>4316</v>
      </c>
      <c r="B980" s="34" t="s">
        <v>669</v>
      </c>
      <c r="C980" s="34" t="s">
        <v>1617</v>
      </c>
      <c r="D980" s="34" t="s">
        <v>4301</v>
      </c>
      <c r="E980" s="34" t="s">
        <v>4317</v>
      </c>
      <c r="F980" s="38" t="str">
        <f t="shared" si="15"/>
        <v>静岡県島田市</v>
      </c>
    </row>
    <row r="981" spans="1:6" x14ac:dyDescent="0.4">
      <c r="A981" s="34" t="s">
        <v>4318</v>
      </c>
      <c r="B981" s="34" t="s">
        <v>669</v>
      </c>
      <c r="C981" s="34" t="s">
        <v>1618</v>
      </c>
      <c r="D981" s="34" t="s">
        <v>4301</v>
      </c>
      <c r="E981" s="34" t="s">
        <v>4319</v>
      </c>
      <c r="F981" s="38" t="str">
        <f t="shared" si="15"/>
        <v>静岡県富士市</v>
      </c>
    </row>
    <row r="982" spans="1:6" x14ac:dyDescent="0.4">
      <c r="A982" s="34" t="s">
        <v>4320</v>
      </c>
      <c r="B982" s="34" t="s">
        <v>669</v>
      </c>
      <c r="C982" s="34" t="s">
        <v>1619</v>
      </c>
      <c r="D982" s="34" t="s">
        <v>4301</v>
      </c>
      <c r="E982" s="34" t="s">
        <v>4321</v>
      </c>
      <c r="F982" s="38" t="str">
        <f t="shared" si="15"/>
        <v>静岡県磐田市</v>
      </c>
    </row>
    <row r="983" spans="1:6" x14ac:dyDescent="0.4">
      <c r="A983" s="34" t="s">
        <v>4322</v>
      </c>
      <c r="B983" s="34" t="s">
        <v>669</v>
      </c>
      <c r="C983" s="34" t="s">
        <v>1620</v>
      </c>
      <c r="D983" s="34" t="s">
        <v>4301</v>
      </c>
      <c r="E983" s="34" t="s">
        <v>4323</v>
      </c>
      <c r="F983" s="38" t="str">
        <f t="shared" si="15"/>
        <v>静岡県焼津市</v>
      </c>
    </row>
    <row r="984" spans="1:6" x14ac:dyDescent="0.4">
      <c r="A984" s="34" t="s">
        <v>4324</v>
      </c>
      <c r="B984" s="34" t="s">
        <v>669</v>
      </c>
      <c r="C984" s="34" t="s">
        <v>1621</v>
      </c>
      <c r="D984" s="34" t="s">
        <v>4301</v>
      </c>
      <c r="E984" s="34" t="s">
        <v>4325</v>
      </c>
      <c r="F984" s="38" t="str">
        <f t="shared" si="15"/>
        <v>静岡県掛川市</v>
      </c>
    </row>
    <row r="985" spans="1:6" x14ac:dyDescent="0.4">
      <c r="A985" s="34" t="s">
        <v>4326</v>
      </c>
      <c r="B985" s="34" t="s">
        <v>669</v>
      </c>
      <c r="C985" s="34" t="s">
        <v>1622</v>
      </c>
      <c r="D985" s="34" t="s">
        <v>4301</v>
      </c>
      <c r="E985" s="34" t="s">
        <v>4327</v>
      </c>
      <c r="F985" s="38" t="str">
        <f t="shared" si="15"/>
        <v>静岡県藤枝市</v>
      </c>
    </row>
    <row r="986" spans="1:6" x14ac:dyDescent="0.4">
      <c r="A986" s="34" t="s">
        <v>4328</v>
      </c>
      <c r="B986" s="34" t="s">
        <v>669</v>
      </c>
      <c r="C986" s="34" t="s">
        <v>1623</v>
      </c>
      <c r="D986" s="34" t="s">
        <v>4301</v>
      </c>
      <c r="E986" s="34" t="s">
        <v>4329</v>
      </c>
      <c r="F986" s="38" t="str">
        <f t="shared" si="15"/>
        <v>静岡県御殿場市</v>
      </c>
    </row>
    <row r="987" spans="1:6" x14ac:dyDescent="0.4">
      <c r="A987" s="34" t="s">
        <v>4330</v>
      </c>
      <c r="B987" s="34" t="s">
        <v>669</v>
      </c>
      <c r="C987" s="34" t="s">
        <v>1624</v>
      </c>
      <c r="D987" s="34" t="s">
        <v>4301</v>
      </c>
      <c r="E987" s="34" t="s">
        <v>4331</v>
      </c>
      <c r="F987" s="38" t="str">
        <f t="shared" si="15"/>
        <v>静岡県袋井市</v>
      </c>
    </row>
    <row r="988" spans="1:6" x14ac:dyDescent="0.4">
      <c r="A988" s="34" t="s">
        <v>4332</v>
      </c>
      <c r="B988" s="34" t="s">
        <v>669</v>
      </c>
      <c r="C988" s="34" t="s">
        <v>1625</v>
      </c>
      <c r="D988" s="34" t="s">
        <v>4301</v>
      </c>
      <c r="E988" s="34" t="s">
        <v>4333</v>
      </c>
      <c r="F988" s="38" t="str">
        <f t="shared" si="15"/>
        <v>静岡県下田市</v>
      </c>
    </row>
    <row r="989" spans="1:6" x14ac:dyDescent="0.4">
      <c r="A989" s="34" t="s">
        <v>4334</v>
      </c>
      <c r="B989" s="34" t="s">
        <v>669</v>
      </c>
      <c r="C989" s="34" t="s">
        <v>1626</v>
      </c>
      <c r="D989" s="34" t="s">
        <v>4301</v>
      </c>
      <c r="E989" s="34" t="s">
        <v>4335</v>
      </c>
      <c r="F989" s="38" t="str">
        <f t="shared" si="15"/>
        <v>静岡県裾野市</v>
      </c>
    </row>
    <row r="990" spans="1:6" x14ac:dyDescent="0.4">
      <c r="A990" s="34" t="s">
        <v>4336</v>
      </c>
      <c r="B990" s="34" t="s">
        <v>669</v>
      </c>
      <c r="C990" s="34" t="s">
        <v>1627</v>
      </c>
      <c r="D990" s="34" t="s">
        <v>4301</v>
      </c>
      <c r="E990" s="34" t="s">
        <v>4337</v>
      </c>
      <c r="F990" s="38" t="str">
        <f t="shared" si="15"/>
        <v>静岡県湖西市</v>
      </c>
    </row>
    <row r="991" spans="1:6" x14ac:dyDescent="0.4">
      <c r="A991" s="34" t="s">
        <v>4338</v>
      </c>
      <c r="B991" s="34" t="s">
        <v>669</v>
      </c>
      <c r="C991" s="34" t="s">
        <v>670</v>
      </c>
      <c r="D991" s="34" t="s">
        <v>4301</v>
      </c>
      <c r="E991" s="34" t="s">
        <v>4339</v>
      </c>
      <c r="F991" s="38" t="str">
        <f t="shared" si="15"/>
        <v>静岡県伊豆市</v>
      </c>
    </row>
    <row r="992" spans="1:6" x14ac:dyDescent="0.4">
      <c r="A992" s="34" t="s">
        <v>4340</v>
      </c>
      <c r="B992" s="34" t="s">
        <v>669</v>
      </c>
      <c r="C992" s="34" t="s">
        <v>1628</v>
      </c>
      <c r="D992" s="34" t="s">
        <v>4301</v>
      </c>
      <c r="E992" s="34" t="s">
        <v>4341</v>
      </c>
      <c r="F992" s="38" t="str">
        <f t="shared" si="15"/>
        <v>静岡県御前崎市</v>
      </c>
    </row>
    <row r="993" spans="1:6" x14ac:dyDescent="0.4">
      <c r="A993" s="34" t="s">
        <v>4342</v>
      </c>
      <c r="B993" s="34" t="s">
        <v>669</v>
      </c>
      <c r="C993" s="34" t="s">
        <v>1629</v>
      </c>
      <c r="D993" s="34" t="s">
        <v>4301</v>
      </c>
      <c r="E993" s="34" t="s">
        <v>4343</v>
      </c>
      <c r="F993" s="38" t="str">
        <f t="shared" si="15"/>
        <v>静岡県菊川市</v>
      </c>
    </row>
    <row r="994" spans="1:6" x14ac:dyDescent="0.4">
      <c r="A994" s="34" t="s">
        <v>4344</v>
      </c>
      <c r="B994" s="34" t="s">
        <v>669</v>
      </c>
      <c r="C994" s="34" t="s">
        <v>1630</v>
      </c>
      <c r="D994" s="34" t="s">
        <v>4301</v>
      </c>
      <c r="E994" s="34" t="s">
        <v>4345</v>
      </c>
      <c r="F994" s="38" t="str">
        <f t="shared" si="15"/>
        <v>静岡県伊豆の国市</v>
      </c>
    </row>
    <row r="995" spans="1:6" x14ac:dyDescent="0.4">
      <c r="A995" s="34" t="s">
        <v>4346</v>
      </c>
      <c r="B995" s="34" t="s">
        <v>669</v>
      </c>
      <c r="C995" s="34" t="s">
        <v>1631</v>
      </c>
      <c r="D995" s="34" t="s">
        <v>4301</v>
      </c>
      <c r="E995" s="34" t="s">
        <v>4347</v>
      </c>
      <c r="F995" s="38" t="str">
        <f t="shared" si="15"/>
        <v>静岡県牧之原市</v>
      </c>
    </row>
    <row r="996" spans="1:6" x14ac:dyDescent="0.4">
      <c r="A996" s="34" t="s">
        <v>4348</v>
      </c>
      <c r="B996" s="34" t="s">
        <v>669</v>
      </c>
      <c r="C996" s="34" t="s">
        <v>673</v>
      </c>
      <c r="D996" s="34" t="s">
        <v>4301</v>
      </c>
      <c r="E996" s="34" t="s">
        <v>4349</v>
      </c>
      <c r="F996" s="38" t="str">
        <f t="shared" si="15"/>
        <v>静岡県東伊豆町</v>
      </c>
    </row>
    <row r="997" spans="1:6" x14ac:dyDescent="0.4">
      <c r="A997" s="34" t="s">
        <v>4350</v>
      </c>
      <c r="B997" s="34" t="s">
        <v>669</v>
      </c>
      <c r="C997" s="34" t="s">
        <v>878</v>
      </c>
      <c r="D997" s="34" t="s">
        <v>4301</v>
      </c>
      <c r="E997" s="34" t="s">
        <v>4351</v>
      </c>
      <c r="F997" s="38" t="str">
        <f t="shared" si="15"/>
        <v>静岡県河津町</v>
      </c>
    </row>
    <row r="998" spans="1:6" x14ac:dyDescent="0.4">
      <c r="A998" s="34" t="s">
        <v>4352</v>
      </c>
      <c r="B998" s="34" t="s">
        <v>669</v>
      </c>
      <c r="C998" s="34" t="s">
        <v>676</v>
      </c>
      <c r="D998" s="34" t="s">
        <v>4301</v>
      </c>
      <c r="E998" s="34" t="s">
        <v>4353</v>
      </c>
      <c r="F998" s="38" t="str">
        <f t="shared" si="15"/>
        <v>静岡県南伊豆町</v>
      </c>
    </row>
    <row r="999" spans="1:6" x14ac:dyDescent="0.4">
      <c r="A999" s="34" t="s">
        <v>4354</v>
      </c>
      <c r="B999" s="34" t="s">
        <v>669</v>
      </c>
      <c r="C999" s="34" t="s">
        <v>881</v>
      </c>
      <c r="D999" s="34" t="s">
        <v>4301</v>
      </c>
      <c r="E999" s="34" t="s">
        <v>4355</v>
      </c>
      <c r="F999" s="38" t="str">
        <f t="shared" si="15"/>
        <v>静岡県松崎町</v>
      </c>
    </row>
    <row r="1000" spans="1:6" x14ac:dyDescent="0.4">
      <c r="A1000" s="34" t="s">
        <v>4356</v>
      </c>
      <c r="B1000" s="34" t="s">
        <v>669</v>
      </c>
      <c r="C1000" s="34" t="s">
        <v>884</v>
      </c>
      <c r="D1000" s="34" t="s">
        <v>4301</v>
      </c>
      <c r="E1000" s="34" t="s">
        <v>4357</v>
      </c>
      <c r="F1000" s="38" t="str">
        <f t="shared" si="15"/>
        <v>静岡県西伊豆町</v>
      </c>
    </row>
    <row r="1001" spans="1:6" x14ac:dyDescent="0.4">
      <c r="A1001" s="34" t="s">
        <v>4358</v>
      </c>
      <c r="B1001" s="34" t="s">
        <v>669</v>
      </c>
      <c r="C1001" s="34" t="s">
        <v>1632</v>
      </c>
      <c r="D1001" s="34" t="s">
        <v>4301</v>
      </c>
      <c r="E1001" s="34" t="s">
        <v>4359</v>
      </c>
      <c r="F1001" s="38" t="str">
        <f t="shared" si="15"/>
        <v>静岡県函南町</v>
      </c>
    </row>
    <row r="1002" spans="1:6" x14ac:dyDescent="0.4">
      <c r="A1002" s="34" t="s">
        <v>4360</v>
      </c>
      <c r="B1002" s="34" t="s">
        <v>669</v>
      </c>
      <c r="C1002" s="34" t="s">
        <v>395</v>
      </c>
      <c r="D1002" s="34" t="s">
        <v>4301</v>
      </c>
      <c r="E1002" s="34" t="s">
        <v>2629</v>
      </c>
      <c r="F1002" s="38" t="str">
        <f t="shared" si="15"/>
        <v>静岡県清水町</v>
      </c>
    </row>
    <row r="1003" spans="1:6" x14ac:dyDescent="0.4">
      <c r="A1003" s="34" t="s">
        <v>4361</v>
      </c>
      <c r="B1003" s="34" t="s">
        <v>669</v>
      </c>
      <c r="C1003" s="34" t="s">
        <v>1633</v>
      </c>
      <c r="D1003" s="34" t="s">
        <v>4301</v>
      </c>
      <c r="E1003" s="34" t="s">
        <v>4362</v>
      </c>
      <c r="F1003" s="38" t="str">
        <f t="shared" si="15"/>
        <v>静岡県長泉町</v>
      </c>
    </row>
    <row r="1004" spans="1:6" x14ac:dyDescent="0.4">
      <c r="A1004" s="34" t="s">
        <v>4363</v>
      </c>
      <c r="B1004" s="34" t="s">
        <v>669</v>
      </c>
      <c r="C1004" s="34" t="s">
        <v>679</v>
      </c>
      <c r="D1004" s="34" t="s">
        <v>4301</v>
      </c>
      <c r="E1004" s="34" t="s">
        <v>4364</v>
      </c>
      <c r="F1004" s="38" t="str">
        <f t="shared" si="15"/>
        <v>静岡県小山町</v>
      </c>
    </row>
    <row r="1005" spans="1:6" x14ac:dyDescent="0.4">
      <c r="A1005" s="34" t="s">
        <v>4365</v>
      </c>
      <c r="B1005" s="34" t="s">
        <v>669</v>
      </c>
      <c r="C1005" s="34" t="s">
        <v>1634</v>
      </c>
      <c r="D1005" s="34" t="s">
        <v>4301</v>
      </c>
      <c r="E1005" s="34" t="s">
        <v>4366</v>
      </c>
      <c r="F1005" s="38" t="str">
        <f t="shared" si="15"/>
        <v>静岡県吉田町</v>
      </c>
    </row>
    <row r="1006" spans="1:6" x14ac:dyDescent="0.4">
      <c r="A1006" s="34" t="s">
        <v>4367</v>
      </c>
      <c r="B1006" s="34" t="s">
        <v>669</v>
      </c>
      <c r="C1006" s="34" t="s">
        <v>682</v>
      </c>
      <c r="D1006" s="34" t="s">
        <v>4301</v>
      </c>
      <c r="E1006" s="34" t="s">
        <v>4368</v>
      </c>
      <c r="F1006" s="38" t="str">
        <f t="shared" si="15"/>
        <v>静岡県川根本町</v>
      </c>
    </row>
    <row r="1007" spans="1:6" x14ac:dyDescent="0.4">
      <c r="A1007" s="34" t="s">
        <v>4369</v>
      </c>
      <c r="B1007" s="34" t="s">
        <v>669</v>
      </c>
      <c r="C1007" s="34" t="s">
        <v>350</v>
      </c>
      <c r="D1007" s="34" t="s">
        <v>4301</v>
      </c>
      <c r="E1007" s="34" t="s">
        <v>2406</v>
      </c>
      <c r="F1007" s="38" t="str">
        <f t="shared" si="15"/>
        <v>静岡県森町</v>
      </c>
    </row>
    <row r="1008" spans="1:6" x14ac:dyDescent="0.4">
      <c r="A1008" s="31" t="s">
        <v>4370</v>
      </c>
      <c r="B1008" s="31" t="s">
        <v>4371</v>
      </c>
      <c r="C1008" s="32"/>
      <c r="D1008" s="33" t="s">
        <v>4372</v>
      </c>
      <c r="E1008" s="32"/>
      <c r="F1008" s="38" t="str">
        <f t="shared" si="15"/>
        <v>愛知県</v>
      </c>
    </row>
    <row r="1009" spans="1:6" x14ac:dyDescent="0.4">
      <c r="A1009" s="34" t="s">
        <v>4373</v>
      </c>
      <c r="B1009" s="34" t="s">
        <v>685</v>
      </c>
      <c r="C1009" s="34" t="s">
        <v>4374</v>
      </c>
      <c r="D1009" s="34" t="s">
        <v>4375</v>
      </c>
      <c r="E1009" s="34" t="s">
        <v>4376</v>
      </c>
      <c r="F1009" s="38" t="str">
        <f t="shared" si="15"/>
        <v>愛知県名古屋市</v>
      </c>
    </row>
    <row r="1010" spans="1:6" x14ac:dyDescent="0.4">
      <c r="A1010" s="34" t="s">
        <v>4377</v>
      </c>
      <c r="B1010" s="34" t="s">
        <v>685</v>
      </c>
      <c r="C1010" s="34" t="s">
        <v>1667</v>
      </c>
      <c r="D1010" s="34" t="s">
        <v>4375</v>
      </c>
      <c r="E1010" s="34" t="s">
        <v>4378</v>
      </c>
      <c r="F1010" s="38" t="str">
        <f t="shared" si="15"/>
        <v>愛知県豊橋市</v>
      </c>
    </row>
    <row r="1011" spans="1:6" x14ac:dyDescent="0.4">
      <c r="A1011" s="34" t="s">
        <v>4379</v>
      </c>
      <c r="B1011" s="34" t="s">
        <v>685</v>
      </c>
      <c r="C1011" s="34" t="s">
        <v>1668</v>
      </c>
      <c r="D1011" s="34" t="s">
        <v>4375</v>
      </c>
      <c r="E1011" s="34" t="s">
        <v>4380</v>
      </c>
      <c r="F1011" s="38" t="str">
        <f t="shared" si="15"/>
        <v>愛知県岡崎市</v>
      </c>
    </row>
    <row r="1012" spans="1:6" x14ac:dyDescent="0.4">
      <c r="A1012" s="34" t="s">
        <v>4381</v>
      </c>
      <c r="B1012" s="34" t="s">
        <v>685</v>
      </c>
      <c r="C1012" s="34" t="s">
        <v>1669</v>
      </c>
      <c r="D1012" s="34" t="s">
        <v>4375</v>
      </c>
      <c r="E1012" s="34" t="s">
        <v>4382</v>
      </c>
      <c r="F1012" s="38" t="str">
        <f t="shared" si="15"/>
        <v>愛知県一宮市</v>
      </c>
    </row>
    <row r="1013" spans="1:6" x14ac:dyDescent="0.4">
      <c r="A1013" s="34" t="s">
        <v>4383</v>
      </c>
      <c r="B1013" s="34" t="s">
        <v>685</v>
      </c>
      <c r="C1013" s="34" t="s">
        <v>1670</v>
      </c>
      <c r="D1013" s="34" t="s">
        <v>4375</v>
      </c>
      <c r="E1013" s="34" t="s">
        <v>4384</v>
      </c>
      <c r="F1013" s="38" t="str">
        <f t="shared" si="15"/>
        <v>愛知県瀬戸市</v>
      </c>
    </row>
    <row r="1014" spans="1:6" x14ac:dyDescent="0.4">
      <c r="A1014" s="34" t="s">
        <v>4385</v>
      </c>
      <c r="B1014" s="34" t="s">
        <v>685</v>
      </c>
      <c r="C1014" s="34" t="s">
        <v>1671</v>
      </c>
      <c r="D1014" s="34" t="s">
        <v>4375</v>
      </c>
      <c r="E1014" s="34" t="s">
        <v>4386</v>
      </c>
      <c r="F1014" s="38" t="str">
        <f t="shared" si="15"/>
        <v>愛知県半田市</v>
      </c>
    </row>
    <row r="1015" spans="1:6" x14ac:dyDescent="0.4">
      <c r="A1015" s="34" t="s">
        <v>4387</v>
      </c>
      <c r="B1015" s="34" t="s">
        <v>685</v>
      </c>
      <c r="C1015" s="34" t="s">
        <v>1672</v>
      </c>
      <c r="D1015" s="34" t="s">
        <v>4375</v>
      </c>
      <c r="E1015" s="34" t="s">
        <v>4388</v>
      </c>
      <c r="F1015" s="38" t="str">
        <f t="shared" si="15"/>
        <v>愛知県春日井市</v>
      </c>
    </row>
    <row r="1016" spans="1:6" x14ac:dyDescent="0.4">
      <c r="A1016" s="34" t="s">
        <v>4389</v>
      </c>
      <c r="B1016" s="34" t="s">
        <v>685</v>
      </c>
      <c r="C1016" s="34" t="s">
        <v>1673</v>
      </c>
      <c r="D1016" s="34" t="s">
        <v>4375</v>
      </c>
      <c r="E1016" s="34" t="s">
        <v>4390</v>
      </c>
      <c r="F1016" s="38" t="str">
        <f t="shared" si="15"/>
        <v>愛知県豊川市</v>
      </c>
    </row>
    <row r="1017" spans="1:6" x14ac:dyDescent="0.4">
      <c r="A1017" s="34" t="s">
        <v>4391</v>
      </c>
      <c r="B1017" s="34" t="s">
        <v>685</v>
      </c>
      <c r="C1017" s="34" t="s">
        <v>1674</v>
      </c>
      <c r="D1017" s="34" t="s">
        <v>4375</v>
      </c>
      <c r="E1017" s="34" t="s">
        <v>4392</v>
      </c>
      <c r="F1017" s="38" t="str">
        <f t="shared" si="15"/>
        <v>愛知県津島市</v>
      </c>
    </row>
    <row r="1018" spans="1:6" x14ac:dyDescent="0.4">
      <c r="A1018" s="34" t="s">
        <v>4393</v>
      </c>
      <c r="B1018" s="34" t="s">
        <v>685</v>
      </c>
      <c r="C1018" s="34" t="s">
        <v>1675</v>
      </c>
      <c r="D1018" s="34" t="s">
        <v>4375</v>
      </c>
      <c r="E1018" s="34" t="s">
        <v>4394</v>
      </c>
      <c r="F1018" s="38" t="str">
        <f t="shared" si="15"/>
        <v>愛知県碧南市</v>
      </c>
    </row>
    <row r="1019" spans="1:6" x14ac:dyDescent="0.4">
      <c r="A1019" s="34" t="s">
        <v>4395</v>
      </c>
      <c r="B1019" s="34" t="s">
        <v>685</v>
      </c>
      <c r="C1019" s="34" t="s">
        <v>1676</v>
      </c>
      <c r="D1019" s="34" t="s">
        <v>4375</v>
      </c>
      <c r="E1019" s="34" t="s">
        <v>4396</v>
      </c>
      <c r="F1019" s="38" t="str">
        <f t="shared" si="15"/>
        <v>愛知県刈谷市</v>
      </c>
    </row>
    <row r="1020" spans="1:6" x14ac:dyDescent="0.4">
      <c r="A1020" s="34" t="s">
        <v>4397</v>
      </c>
      <c r="B1020" s="34" t="s">
        <v>685</v>
      </c>
      <c r="C1020" s="34" t="s">
        <v>1677</v>
      </c>
      <c r="D1020" s="34" t="s">
        <v>4375</v>
      </c>
      <c r="E1020" s="34" t="s">
        <v>4398</v>
      </c>
      <c r="F1020" s="38" t="str">
        <f t="shared" si="15"/>
        <v>愛知県豊田市</v>
      </c>
    </row>
    <row r="1021" spans="1:6" x14ac:dyDescent="0.4">
      <c r="A1021" s="34" t="s">
        <v>4399</v>
      </c>
      <c r="B1021" s="34" t="s">
        <v>685</v>
      </c>
      <c r="C1021" s="34" t="s">
        <v>1678</v>
      </c>
      <c r="D1021" s="34" t="s">
        <v>4375</v>
      </c>
      <c r="E1021" s="34" t="s">
        <v>4400</v>
      </c>
      <c r="F1021" s="38" t="str">
        <f t="shared" si="15"/>
        <v>愛知県安城市</v>
      </c>
    </row>
    <row r="1022" spans="1:6" x14ac:dyDescent="0.4">
      <c r="A1022" s="34" t="s">
        <v>4401</v>
      </c>
      <c r="B1022" s="34" t="s">
        <v>685</v>
      </c>
      <c r="C1022" s="34" t="s">
        <v>1679</v>
      </c>
      <c r="D1022" s="34" t="s">
        <v>4375</v>
      </c>
      <c r="E1022" s="34" t="s">
        <v>4402</v>
      </c>
      <c r="F1022" s="38" t="str">
        <f t="shared" si="15"/>
        <v>愛知県西尾市</v>
      </c>
    </row>
    <row r="1023" spans="1:6" x14ac:dyDescent="0.4">
      <c r="A1023" s="34" t="s">
        <v>4403</v>
      </c>
      <c r="B1023" s="34" t="s">
        <v>685</v>
      </c>
      <c r="C1023" s="34" t="s">
        <v>1680</v>
      </c>
      <c r="D1023" s="34" t="s">
        <v>4375</v>
      </c>
      <c r="E1023" s="34" t="s">
        <v>4404</v>
      </c>
      <c r="F1023" s="38" t="str">
        <f t="shared" si="15"/>
        <v>愛知県蒲郡市</v>
      </c>
    </row>
    <row r="1024" spans="1:6" x14ac:dyDescent="0.4">
      <c r="A1024" s="34" t="s">
        <v>4405</v>
      </c>
      <c r="B1024" s="34" t="s">
        <v>685</v>
      </c>
      <c r="C1024" s="34" t="s">
        <v>1681</v>
      </c>
      <c r="D1024" s="34" t="s">
        <v>4375</v>
      </c>
      <c r="E1024" s="34" t="s">
        <v>4406</v>
      </c>
      <c r="F1024" s="38" t="str">
        <f t="shared" si="15"/>
        <v>愛知県犬山市</v>
      </c>
    </row>
    <row r="1025" spans="1:6" x14ac:dyDescent="0.4">
      <c r="A1025" s="34" t="s">
        <v>4407</v>
      </c>
      <c r="B1025" s="34" t="s">
        <v>685</v>
      </c>
      <c r="C1025" s="34" t="s">
        <v>1682</v>
      </c>
      <c r="D1025" s="34" t="s">
        <v>4375</v>
      </c>
      <c r="E1025" s="34" t="s">
        <v>4408</v>
      </c>
      <c r="F1025" s="38" t="str">
        <f t="shared" si="15"/>
        <v>愛知県常滑市</v>
      </c>
    </row>
    <row r="1026" spans="1:6" x14ac:dyDescent="0.4">
      <c r="A1026" s="34" t="s">
        <v>4409</v>
      </c>
      <c r="B1026" s="34" t="s">
        <v>685</v>
      </c>
      <c r="C1026" s="34" t="s">
        <v>1683</v>
      </c>
      <c r="D1026" s="34" t="s">
        <v>4375</v>
      </c>
      <c r="E1026" s="34" t="s">
        <v>4410</v>
      </c>
      <c r="F1026" s="38" t="str">
        <f t="shared" si="15"/>
        <v>愛知県江南市</v>
      </c>
    </row>
    <row r="1027" spans="1:6" x14ac:dyDescent="0.4">
      <c r="A1027" s="34" t="s">
        <v>4411</v>
      </c>
      <c r="B1027" s="34" t="s">
        <v>685</v>
      </c>
      <c r="C1027" s="34" t="s">
        <v>1684</v>
      </c>
      <c r="D1027" s="34" t="s">
        <v>4375</v>
      </c>
      <c r="E1027" s="34" t="s">
        <v>4412</v>
      </c>
      <c r="F1027" s="38" t="str">
        <f t="shared" ref="F1027:F1090" si="16">B1027&amp;C1027</f>
        <v>愛知県小牧市</v>
      </c>
    </row>
    <row r="1028" spans="1:6" x14ac:dyDescent="0.4">
      <c r="A1028" s="34" t="s">
        <v>4413</v>
      </c>
      <c r="B1028" s="34" t="s">
        <v>685</v>
      </c>
      <c r="C1028" s="34" t="s">
        <v>1685</v>
      </c>
      <c r="D1028" s="34" t="s">
        <v>4375</v>
      </c>
      <c r="E1028" s="34" t="s">
        <v>4414</v>
      </c>
      <c r="F1028" s="38" t="str">
        <f t="shared" si="16"/>
        <v>愛知県稲沢市</v>
      </c>
    </row>
    <row r="1029" spans="1:6" x14ac:dyDescent="0.4">
      <c r="A1029" s="34" t="s">
        <v>4415</v>
      </c>
      <c r="B1029" s="34" t="s">
        <v>685</v>
      </c>
      <c r="C1029" s="34" t="s">
        <v>1686</v>
      </c>
      <c r="D1029" s="34" t="s">
        <v>4375</v>
      </c>
      <c r="E1029" s="34" t="s">
        <v>4416</v>
      </c>
      <c r="F1029" s="38" t="str">
        <f t="shared" si="16"/>
        <v>愛知県新城市</v>
      </c>
    </row>
    <row r="1030" spans="1:6" x14ac:dyDescent="0.4">
      <c r="A1030" s="34" t="s">
        <v>4417</v>
      </c>
      <c r="B1030" s="34" t="s">
        <v>685</v>
      </c>
      <c r="C1030" s="34" t="s">
        <v>1687</v>
      </c>
      <c r="D1030" s="34" t="s">
        <v>4375</v>
      </c>
      <c r="E1030" s="34" t="s">
        <v>4418</v>
      </c>
      <c r="F1030" s="38" t="str">
        <f t="shared" si="16"/>
        <v>愛知県東海市</v>
      </c>
    </row>
    <row r="1031" spans="1:6" x14ac:dyDescent="0.4">
      <c r="A1031" s="34" t="s">
        <v>4419</v>
      </c>
      <c r="B1031" s="34" t="s">
        <v>685</v>
      </c>
      <c r="C1031" s="34" t="s">
        <v>1688</v>
      </c>
      <c r="D1031" s="34" t="s">
        <v>4375</v>
      </c>
      <c r="E1031" s="34" t="s">
        <v>4420</v>
      </c>
      <c r="F1031" s="38" t="str">
        <f t="shared" si="16"/>
        <v>愛知県大府市</v>
      </c>
    </row>
    <row r="1032" spans="1:6" x14ac:dyDescent="0.4">
      <c r="A1032" s="34" t="s">
        <v>4421</v>
      </c>
      <c r="B1032" s="34" t="s">
        <v>685</v>
      </c>
      <c r="C1032" s="34" t="s">
        <v>1689</v>
      </c>
      <c r="D1032" s="34" t="s">
        <v>4375</v>
      </c>
      <c r="E1032" s="34" t="s">
        <v>4422</v>
      </c>
      <c r="F1032" s="38" t="str">
        <f t="shared" si="16"/>
        <v>愛知県知多市</v>
      </c>
    </row>
    <row r="1033" spans="1:6" x14ac:dyDescent="0.4">
      <c r="A1033" s="34" t="s">
        <v>4423</v>
      </c>
      <c r="B1033" s="34" t="s">
        <v>685</v>
      </c>
      <c r="C1033" s="34" t="s">
        <v>1690</v>
      </c>
      <c r="D1033" s="34" t="s">
        <v>4375</v>
      </c>
      <c r="E1033" s="34" t="s">
        <v>4424</v>
      </c>
      <c r="F1033" s="38" t="str">
        <f t="shared" si="16"/>
        <v>愛知県知立市</v>
      </c>
    </row>
    <row r="1034" spans="1:6" x14ac:dyDescent="0.4">
      <c r="A1034" s="34" t="s">
        <v>4425</v>
      </c>
      <c r="B1034" s="34" t="s">
        <v>685</v>
      </c>
      <c r="C1034" s="34" t="s">
        <v>1691</v>
      </c>
      <c r="D1034" s="34" t="s">
        <v>4375</v>
      </c>
      <c r="E1034" s="34" t="s">
        <v>4426</v>
      </c>
      <c r="F1034" s="38" t="str">
        <f t="shared" si="16"/>
        <v>愛知県尾張旭市</v>
      </c>
    </row>
    <row r="1035" spans="1:6" x14ac:dyDescent="0.4">
      <c r="A1035" s="34" t="s">
        <v>4427</v>
      </c>
      <c r="B1035" s="34" t="s">
        <v>685</v>
      </c>
      <c r="C1035" s="34" t="s">
        <v>1692</v>
      </c>
      <c r="D1035" s="34" t="s">
        <v>4375</v>
      </c>
      <c r="E1035" s="34" t="s">
        <v>4428</v>
      </c>
      <c r="F1035" s="38" t="str">
        <f t="shared" si="16"/>
        <v>愛知県高浜市</v>
      </c>
    </row>
    <row r="1036" spans="1:6" x14ac:dyDescent="0.4">
      <c r="A1036" s="34" t="s">
        <v>4429</v>
      </c>
      <c r="B1036" s="34" t="s">
        <v>685</v>
      </c>
      <c r="C1036" s="34" t="s">
        <v>1693</v>
      </c>
      <c r="D1036" s="34" t="s">
        <v>4375</v>
      </c>
      <c r="E1036" s="34" t="s">
        <v>4430</v>
      </c>
      <c r="F1036" s="38" t="str">
        <f t="shared" si="16"/>
        <v>愛知県岩倉市</v>
      </c>
    </row>
    <row r="1037" spans="1:6" x14ac:dyDescent="0.4">
      <c r="A1037" s="34" t="s">
        <v>4431</v>
      </c>
      <c r="B1037" s="34" t="s">
        <v>685</v>
      </c>
      <c r="C1037" s="34" t="s">
        <v>1694</v>
      </c>
      <c r="D1037" s="34" t="s">
        <v>4375</v>
      </c>
      <c r="E1037" s="34" t="s">
        <v>4432</v>
      </c>
      <c r="F1037" s="38" t="str">
        <f t="shared" si="16"/>
        <v>愛知県豊明市</v>
      </c>
    </row>
    <row r="1038" spans="1:6" x14ac:dyDescent="0.4">
      <c r="A1038" s="34" t="s">
        <v>4433</v>
      </c>
      <c r="B1038" s="34" t="s">
        <v>685</v>
      </c>
      <c r="C1038" s="34" t="s">
        <v>1695</v>
      </c>
      <c r="D1038" s="34" t="s">
        <v>4375</v>
      </c>
      <c r="E1038" s="34" t="s">
        <v>4434</v>
      </c>
      <c r="F1038" s="38" t="str">
        <f t="shared" si="16"/>
        <v>愛知県日進市</v>
      </c>
    </row>
    <row r="1039" spans="1:6" x14ac:dyDescent="0.4">
      <c r="A1039" s="34" t="s">
        <v>4435</v>
      </c>
      <c r="B1039" s="34" t="s">
        <v>685</v>
      </c>
      <c r="C1039" s="34" t="s">
        <v>1696</v>
      </c>
      <c r="D1039" s="34" t="s">
        <v>4375</v>
      </c>
      <c r="E1039" s="34" t="s">
        <v>4436</v>
      </c>
      <c r="F1039" s="38" t="str">
        <f t="shared" si="16"/>
        <v>愛知県田原市</v>
      </c>
    </row>
    <row r="1040" spans="1:6" x14ac:dyDescent="0.4">
      <c r="A1040" s="34" t="s">
        <v>4437</v>
      </c>
      <c r="B1040" s="34" t="s">
        <v>685</v>
      </c>
      <c r="C1040" s="34" t="s">
        <v>1697</v>
      </c>
      <c r="D1040" s="34" t="s">
        <v>4375</v>
      </c>
      <c r="E1040" s="34" t="s">
        <v>4438</v>
      </c>
      <c r="F1040" s="38" t="str">
        <f t="shared" si="16"/>
        <v>愛知県愛西市</v>
      </c>
    </row>
    <row r="1041" spans="1:6" x14ac:dyDescent="0.4">
      <c r="A1041" s="34" t="s">
        <v>4439</v>
      </c>
      <c r="B1041" s="34" t="s">
        <v>685</v>
      </c>
      <c r="C1041" s="34" t="s">
        <v>1698</v>
      </c>
      <c r="D1041" s="34" t="s">
        <v>4375</v>
      </c>
      <c r="E1041" s="34" t="s">
        <v>4440</v>
      </c>
      <c r="F1041" s="38" t="str">
        <f t="shared" si="16"/>
        <v>愛知県清須市</v>
      </c>
    </row>
    <row r="1042" spans="1:6" x14ac:dyDescent="0.4">
      <c r="A1042" s="34" t="s">
        <v>4441</v>
      </c>
      <c r="B1042" s="34" t="s">
        <v>685</v>
      </c>
      <c r="C1042" s="34" t="s">
        <v>1699</v>
      </c>
      <c r="D1042" s="34" t="s">
        <v>4375</v>
      </c>
      <c r="E1042" s="34" t="s">
        <v>4442</v>
      </c>
      <c r="F1042" s="38" t="str">
        <f t="shared" si="16"/>
        <v>愛知県北名古屋市</v>
      </c>
    </row>
    <row r="1043" spans="1:6" x14ac:dyDescent="0.4">
      <c r="A1043" s="34" t="s">
        <v>4443</v>
      </c>
      <c r="B1043" s="34" t="s">
        <v>685</v>
      </c>
      <c r="C1043" s="34" t="s">
        <v>1700</v>
      </c>
      <c r="D1043" s="34" t="s">
        <v>4375</v>
      </c>
      <c r="E1043" s="34" t="s">
        <v>4444</v>
      </c>
      <c r="F1043" s="38" t="str">
        <f t="shared" si="16"/>
        <v>愛知県弥富市</v>
      </c>
    </row>
    <row r="1044" spans="1:6" x14ac:dyDescent="0.4">
      <c r="A1044" s="34" t="s">
        <v>4445</v>
      </c>
      <c r="B1044" s="34" t="s">
        <v>685</v>
      </c>
      <c r="C1044" s="34" t="s">
        <v>1701</v>
      </c>
      <c r="D1044" s="34" t="s">
        <v>4375</v>
      </c>
      <c r="E1044" s="34" t="s">
        <v>4446</v>
      </c>
      <c r="F1044" s="38" t="str">
        <f t="shared" si="16"/>
        <v>愛知県みよし市</v>
      </c>
    </row>
    <row r="1045" spans="1:6" x14ac:dyDescent="0.4">
      <c r="A1045" s="34" t="s">
        <v>4447</v>
      </c>
      <c r="B1045" s="34" t="s">
        <v>685</v>
      </c>
      <c r="C1045" s="34" t="s">
        <v>1702</v>
      </c>
      <c r="D1045" s="34" t="s">
        <v>4375</v>
      </c>
      <c r="E1045" s="34" t="s">
        <v>4448</v>
      </c>
      <c r="F1045" s="38" t="str">
        <f t="shared" si="16"/>
        <v>愛知県あま市</v>
      </c>
    </row>
    <row r="1046" spans="1:6" x14ac:dyDescent="0.4">
      <c r="A1046" s="34" t="s">
        <v>4449</v>
      </c>
      <c r="B1046" s="34" t="s">
        <v>685</v>
      </c>
      <c r="C1046" s="34" t="s">
        <v>1703</v>
      </c>
      <c r="D1046" s="34" t="s">
        <v>4375</v>
      </c>
      <c r="E1046" s="34" t="s">
        <v>4450</v>
      </c>
      <c r="F1046" s="38" t="str">
        <f t="shared" si="16"/>
        <v>愛知県長久手市</v>
      </c>
    </row>
    <row r="1047" spans="1:6" x14ac:dyDescent="0.4">
      <c r="A1047" s="34" t="s">
        <v>4451</v>
      </c>
      <c r="B1047" s="34" t="s">
        <v>685</v>
      </c>
      <c r="C1047" s="34" t="s">
        <v>1704</v>
      </c>
      <c r="D1047" s="34" t="s">
        <v>4375</v>
      </c>
      <c r="E1047" s="34" t="s">
        <v>4452</v>
      </c>
      <c r="F1047" s="38" t="str">
        <f t="shared" si="16"/>
        <v>愛知県東郷町</v>
      </c>
    </row>
    <row r="1048" spans="1:6" x14ac:dyDescent="0.4">
      <c r="A1048" s="34" t="s">
        <v>4453</v>
      </c>
      <c r="B1048" s="34" t="s">
        <v>685</v>
      </c>
      <c r="C1048" s="34" t="s">
        <v>1705</v>
      </c>
      <c r="D1048" s="34" t="s">
        <v>4375</v>
      </c>
      <c r="E1048" s="34" t="s">
        <v>4454</v>
      </c>
      <c r="F1048" s="38" t="str">
        <f t="shared" si="16"/>
        <v>愛知県豊山町</v>
      </c>
    </row>
    <row r="1049" spans="1:6" x14ac:dyDescent="0.4">
      <c r="A1049" s="34" t="s">
        <v>4455</v>
      </c>
      <c r="B1049" s="34" t="s">
        <v>685</v>
      </c>
      <c r="C1049" s="34" t="s">
        <v>887</v>
      </c>
      <c r="D1049" s="34" t="s">
        <v>4375</v>
      </c>
      <c r="E1049" s="34" t="s">
        <v>4456</v>
      </c>
      <c r="F1049" s="38" t="str">
        <f t="shared" si="16"/>
        <v>愛知県大口町</v>
      </c>
    </row>
    <row r="1050" spans="1:6" x14ac:dyDescent="0.4">
      <c r="A1050" s="34" t="s">
        <v>4457</v>
      </c>
      <c r="B1050" s="34" t="s">
        <v>685</v>
      </c>
      <c r="C1050" s="34" t="s">
        <v>1706</v>
      </c>
      <c r="D1050" s="34" t="s">
        <v>4375</v>
      </c>
      <c r="E1050" s="34" t="s">
        <v>4458</v>
      </c>
      <c r="F1050" s="38" t="str">
        <f t="shared" si="16"/>
        <v>愛知県扶桑町</v>
      </c>
    </row>
    <row r="1051" spans="1:6" x14ac:dyDescent="0.4">
      <c r="A1051" s="34" t="s">
        <v>4459</v>
      </c>
      <c r="B1051" s="34" t="s">
        <v>685</v>
      </c>
      <c r="C1051" s="34" t="s">
        <v>686</v>
      </c>
      <c r="D1051" s="34" t="s">
        <v>4375</v>
      </c>
      <c r="E1051" s="34" t="s">
        <v>4460</v>
      </c>
      <c r="F1051" s="38" t="str">
        <f t="shared" si="16"/>
        <v>愛知県大治町</v>
      </c>
    </row>
    <row r="1052" spans="1:6" x14ac:dyDescent="0.4">
      <c r="A1052" s="34" t="s">
        <v>4461</v>
      </c>
      <c r="B1052" s="34" t="s">
        <v>685</v>
      </c>
      <c r="C1052" s="34" t="s">
        <v>1707</v>
      </c>
      <c r="D1052" s="34" t="s">
        <v>4375</v>
      </c>
      <c r="E1052" s="34" t="s">
        <v>4462</v>
      </c>
      <c r="F1052" s="38" t="str">
        <f t="shared" si="16"/>
        <v>愛知県蟹江町</v>
      </c>
    </row>
    <row r="1053" spans="1:6" x14ac:dyDescent="0.4">
      <c r="A1053" s="34" t="s">
        <v>4463</v>
      </c>
      <c r="B1053" s="34" t="s">
        <v>685</v>
      </c>
      <c r="C1053" s="34" t="s">
        <v>688</v>
      </c>
      <c r="D1053" s="34" t="s">
        <v>4375</v>
      </c>
      <c r="E1053" s="34" t="s">
        <v>4464</v>
      </c>
      <c r="F1053" s="38" t="str">
        <f t="shared" si="16"/>
        <v>愛知県飛島村</v>
      </c>
    </row>
    <row r="1054" spans="1:6" x14ac:dyDescent="0.4">
      <c r="A1054" s="34" t="s">
        <v>4465</v>
      </c>
      <c r="B1054" s="34" t="s">
        <v>685</v>
      </c>
      <c r="C1054" s="34" t="s">
        <v>1708</v>
      </c>
      <c r="D1054" s="34" t="s">
        <v>4375</v>
      </c>
      <c r="E1054" s="34" t="s">
        <v>4466</v>
      </c>
      <c r="F1054" s="38" t="str">
        <f t="shared" si="16"/>
        <v>愛知県阿久比町</v>
      </c>
    </row>
    <row r="1055" spans="1:6" x14ac:dyDescent="0.4">
      <c r="A1055" s="34" t="s">
        <v>4467</v>
      </c>
      <c r="B1055" s="34" t="s">
        <v>685</v>
      </c>
      <c r="C1055" s="34" t="s">
        <v>1709</v>
      </c>
      <c r="D1055" s="34" t="s">
        <v>4375</v>
      </c>
      <c r="E1055" s="34" t="s">
        <v>4468</v>
      </c>
      <c r="F1055" s="38" t="str">
        <f t="shared" si="16"/>
        <v>愛知県東浦町</v>
      </c>
    </row>
    <row r="1056" spans="1:6" x14ac:dyDescent="0.4">
      <c r="A1056" s="34" t="s">
        <v>4469</v>
      </c>
      <c r="B1056" s="34" t="s">
        <v>685</v>
      </c>
      <c r="C1056" s="34" t="s">
        <v>690</v>
      </c>
      <c r="D1056" s="34" t="s">
        <v>4375</v>
      </c>
      <c r="E1056" s="34" t="s">
        <v>4470</v>
      </c>
      <c r="F1056" s="38" t="str">
        <f t="shared" si="16"/>
        <v>愛知県南知多町</v>
      </c>
    </row>
    <row r="1057" spans="1:6" x14ac:dyDescent="0.4">
      <c r="A1057" s="34" t="s">
        <v>4471</v>
      </c>
      <c r="B1057" s="34" t="s">
        <v>685</v>
      </c>
      <c r="C1057" s="34" t="s">
        <v>581</v>
      </c>
      <c r="D1057" s="34" t="s">
        <v>4375</v>
      </c>
      <c r="E1057" s="34" t="s">
        <v>3990</v>
      </c>
      <c r="F1057" s="38" t="str">
        <f t="shared" si="16"/>
        <v>愛知県美浜町</v>
      </c>
    </row>
    <row r="1058" spans="1:6" x14ac:dyDescent="0.4">
      <c r="A1058" s="34" t="s">
        <v>4472</v>
      </c>
      <c r="B1058" s="34" t="s">
        <v>685</v>
      </c>
      <c r="C1058" s="34" t="s">
        <v>1710</v>
      </c>
      <c r="D1058" s="34" t="s">
        <v>4375</v>
      </c>
      <c r="E1058" s="34" t="s">
        <v>4473</v>
      </c>
      <c r="F1058" s="38" t="str">
        <f t="shared" si="16"/>
        <v>愛知県武豊町</v>
      </c>
    </row>
    <row r="1059" spans="1:6" x14ac:dyDescent="0.4">
      <c r="A1059" s="34" t="s">
        <v>4474</v>
      </c>
      <c r="B1059" s="34" t="s">
        <v>685</v>
      </c>
      <c r="C1059" s="34" t="s">
        <v>1711</v>
      </c>
      <c r="D1059" s="34" t="s">
        <v>4375</v>
      </c>
      <c r="E1059" s="34" t="s">
        <v>4475</v>
      </c>
      <c r="F1059" s="38" t="str">
        <f t="shared" si="16"/>
        <v>愛知県幸田町</v>
      </c>
    </row>
    <row r="1060" spans="1:6" x14ac:dyDescent="0.4">
      <c r="A1060" s="34" t="s">
        <v>4476</v>
      </c>
      <c r="B1060" s="34" t="s">
        <v>685</v>
      </c>
      <c r="C1060" s="34" t="s">
        <v>889</v>
      </c>
      <c r="D1060" s="34" t="s">
        <v>4375</v>
      </c>
      <c r="E1060" s="34" t="s">
        <v>4477</v>
      </c>
      <c r="F1060" s="38" t="str">
        <f t="shared" si="16"/>
        <v>愛知県設楽町</v>
      </c>
    </row>
    <row r="1061" spans="1:6" x14ac:dyDescent="0.4">
      <c r="A1061" s="34" t="s">
        <v>4478</v>
      </c>
      <c r="B1061" s="34" t="s">
        <v>685</v>
      </c>
      <c r="C1061" s="34" t="s">
        <v>692</v>
      </c>
      <c r="D1061" s="34" t="s">
        <v>4375</v>
      </c>
      <c r="E1061" s="34" t="s">
        <v>4479</v>
      </c>
      <c r="F1061" s="38" t="str">
        <f t="shared" si="16"/>
        <v>愛知県東栄町</v>
      </c>
    </row>
    <row r="1062" spans="1:6" x14ac:dyDescent="0.4">
      <c r="A1062" s="34" t="s">
        <v>4480</v>
      </c>
      <c r="B1062" s="34" t="s">
        <v>685</v>
      </c>
      <c r="C1062" s="34" t="s">
        <v>892</v>
      </c>
      <c r="D1062" s="34" t="s">
        <v>4375</v>
      </c>
      <c r="E1062" s="34" t="s">
        <v>4481</v>
      </c>
      <c r="F1062" s="38" t="str">
        <f t="shared" si="16"/>
        <v>愛知県豊根村</v>
      </c>
    </row>
    <row r="1063" spans="1:6" x14ac:dyDescent="0.4">
      <c r="A1063" s="31" t="s">
        <v>4482</v>
      </c>
      <c r="B1063" s="31" t="s">
        <v>4483</v>
      </c>
      <c r="C1063" s="32"/>
      <c r="D1063" s="33" t="s">
        <v>4484</v>
      </c>
      <c r="E1063" s="32"/>
      <c r="F1063" s="38" t="str">
        <f t="shared" si="16"/>
        <v>三重県</v>
      </c>
    </row>
    <row r="1064" spans="1:6" x14ac:dyDescent="0.4">
      <c r="A1064" s="34" t="s">
        <v>4485</v>
      </c>
      <c r="B1064" s="34" t="s">
        <v>694</v>
      </c>
      <c r="C1064" s="34" t="s">
        <v>1712</v>
      </c>
      <c r="D1064" s="34" t="s">
        <v>4486</v>
      </c>
      <c r="E1064" s="34" t="s">
        <v>4487</v>
      </c>
      <c r="F1064" s="38" t="str">
        <f t="shared" si="16"/>
        <v>三重県津市</v>
      </c>
    </row>
    <row r="1065" spans="1:6" x14ac:dyDescent="0.4">
      <c r="A1065" s="34" t="s">
        <v>4488</v>
      </c>
      <c r="B1065" s="34" t="s">
        <v>694</v>
      </c>
      <c r="C1065" s="34" t="s">
        <v>1713</v>
      </c>
      <c r="D1065" s="34" t="s">
        <v>4486</v>
      </c>
      <c r="E1065" s="34" t="s">
        <v>4489</v>
      </c>
      <c r="F1065" s="38" t="str">
        <f t="shared" si="16"/>
        <v>三重県四日市市</v>
      </c>
    </row>
    <row r="1066" spans="1:6" x14ac:dyDescent="0.4">
      <c r="A1066" s="34" t="s">
        <v>4490</v>
      </c>
      <c r="B1066" s="34" t="s">
        <v>694</v>
      </c>
      <c r="C1066" s="34" t="s">
        <v>1714</v>
      </c>
      <c r="D1066" s="34" t="s">
        <v>4486</v>
      </c>
      <c r="E1066" s="34" t="s">
        <v>4491</v>
      </c>
      <c r="F1066" s="38" t="str">
        <f t="shared" si="16"/>
        <v>三重県伊勢市</v>
      </c>
    </row>
    <row r="1067" spans="1:6" x14ac:dyDescent="0.4">
      <c r="A1067" s="34" t="s">
        <v>4492</v>
      </c>
      <c r="B1067" s="34" t="s">
        <v>694</v>
      </c>
      <c r="C1067" s="34" t="s">
        <v>1715</v>
      </c>
      <c r="D1067" s="34" t="s">
        <v>4486</v>
      </c>
      <c r="E1067" s="34" t="s">
        <v>4493</v>
      </c>
      <c r="F1067" s="38" t="str">
        <f t="shared" si="16"/>
        <v>三重県松阪市</v>
      </c>
    </row>
    <row r="1068" spans="1:6" x14ac:dyDescent="0.4">
      <c r="A1068" s="34" t="s">
        <v>4494</v>
      </c>
      <c r="B1068" s="34" t="s">
        <v>694</v>
      </c>
      <c r="C1068" s="34" t="s">
        <v>1716</v>
      </c>
      <c r="D1068" s="34" t="s">
        <v>4486</v>
      </c>
      <c r="E1068" s="34" t="s">
        <v>4495</v>
      </c>
      <c r="F1068" s="38" t="str">
        <f t="shared" si="16"/>
        <v>三重県桑名市</v>
      </c>
    </row>
    <row r="1069" spans="1:6" x14ac:dyDescent="0.4">
      <c r="A1069" s="34" t="s">
        <v>4496</v>
      </c>
      <c r="B1069" s="34" t="s">
        <v>694</v>
      </c>
      <c r="C1069" s="34" t="s">
        <v>1717</v>
      </c>
      <c r="D1069" s="34" t="s">
        <v>4486</v>
      </c>
      <c r="E1069" s="34" t="s">
        <v>4497</v>
      </c>
      <c r="F1069" s="38" t="str">
        <f t="shared" si="16"/>
        <v>三重県鈴鹿市</v>
      </c>
    </row>
    <row r="1070" spans="1:6" x14ac:dyDescent="0.4">
      <c r="A1070" s="34" t="s">
        <v>4498</v>
      </c>
      <c r="B1070" s="34" t="s">
        <v>694</v>
      </c>
      <c r="C1070" s="34" t="s">
        <v>1718</v>
      </c>
      <c r="D1070" s="34" t="s">
        <v>4486</v>
      </c>
      <c r="E1070" s="34" t="s">
        <v>4499</v>
      </c>
      <c r="F1070" s="38" t="str">
        <f t="shared" si="16"/>
        <v>三重県名張市</v>
      </c>
    </row>
    <row r="1071" spans="1:6" x14ac:dyDescent="0.4">
      <c r="A1071" s="34" t="s">
        <v>4500</v>
      </c>
      <c r="B1071" s="34" t="s">
        <v>694</v>
      </c>
      <c r="C1071" s="34" t="s">
        <v>1719</v>
      </c>
      <c r="D1071" s="34" t="s">
        <v>4486</v>
      </c>
      <c r="E1071" s="34" t="s">
        <v>4501</v>
      </c>
      <c r="F1071" s="38" t="str">
        <f t="shared" si="16"/>
        <v>三重県尾鷲市</v>
      </c>
    </row>
    <row r="1072" spans="1:6" x14ac:dyDescent="0.4">
      <c r="A1072" s="34" t="s">
        <v>4502</v>
      </c>
      <c r="B1072" s="34" t="s">
        <v>694</v>
      </c>
      <c r="C1072" s="34" t="s">
        <v>1720</v>
      </c>
      <c r="D1072" s="34" t="s">
        <v>4486</v>
      </c>
      <c r="E1072" s="34" t="s">
        <v>4503</v>
      </c>
      <c r="F1072" s="38" t="str">
        <f t="shared" si="16"/>
        <v>三重県亀山市</v>
      </c>
    </row>
    <row r="1073" spans="1:6" x14ac:dyDescent="0.4">
      <c r="A1073" s="34" t="s">
        <v>4504</v>
      </c>
      <c r="B1073" s="34" t="s">
        <v>694</v>
      </c>
      <c r="C1073" s="34" t="s">
        <v>1721</v>
      </c>
      <c r="D1073" s="34" t="s">
        <v>4486</v>
      </c>
      <c r="E1073" s="34" t="s">
        <v>4505</v>
      </c>
      <c r="F1073" s="38" t="str">
        <f t="shared" si="16"/>
        <v>三重県鳥羽市</v>
      </c>
    </row>
    <row r="1074" spans="1:6" x14ac:dyDescent="0.4">
      <c r="A1074" s="34" t="s">
        <v>4506</v>
      </c>
      <c r="B1074" s="34" t="s">
        <v>694</v>
      </c>
      <c r="C1074" s="34" t="s">
        <v>1722</v>
      </c>
      <c r="D1074" s="34" t="s">
        <v>4486</v>
      </c>
      <c r="E1074" s="34" t="s">
        <v>4507</v>
      </c>
      <c r="F1074" s="38" t="str">
        <f t="shared" si="16"/>
        <v>三重県熊野市</v>
      </c>
    </row>
    <row r="1075" spans="1:6" x14ac:dyDescent="0.4">
      <c r="A1075" s="34" t="s">
        <v>4508</v>
      </c>
      <c r="B1075" s="34" t="s">
        <v>694</v>
      </c>
      <c r="C1075" s="34" t="s">
        <v>1723</v>
      </c>
      <c r="D1075" s="34" t="s">
        <v>4486</v>
      </c>
      <c r="E1075" s="34" t="s">
        <v>4509</v>
      </c>
      <c r="F1075" s="38" t="str">
        <f t="shared" si="16"/>
        <v>三重県いなべ市</v>
      </c>
    </row>
    <row r="1076" spans="1:6" x14ac:dyDescent="0.4">
      <c r="A1076" s="34" t="s">
        <v>4510</v>
      </c>
      <c r="B1076" s="34" t="s">
        <v>694</v>
      </c>
      <c r="C1076" s="34" t="s">
        <v>1724</v>
      </c>
      <c r="D1076" s="34" t="s">
        <v>4486</v>
      </c>
      <c r="E1076" s="34" t="s">
        <v>4511</v>
      </c>
      <c r="F1076" s="38" t="str">
        <f t="shared" si="16"/>
        <v>三重県志摩市</v>
      </c>
    </row>
    <row r="1077" spans="1:6" x14ac:dyDescent="0.4">
      <c r="A1077" s="34" t="s">
        <v>4512</v>
      </c>
      <c r="B1077" s="34" t="s">
        <v>694</v>
      </c>
      <c r="C1077" s="34" t="s">
        <v>1725</v>
      </c>
      <c r="D1077" s="34" t="s">
        <v>4486</v>
      </c>
      <c r="E1077" s="34" t="s">
        <v>4513</v>
      </c>
      <c r="F1077" s="38" t="str">
        <f t="shared" si="16"/>
        <v>三重県伊賀市</v>
      </c>
    </row>
    <row r="1078" spans="1:6" x14ac:dyDescent="0.4">
      <c r="A1078" s="34" t="s">
        <v>4514</v>
      </c>
      <c r="B1078" s="34" t="s">
        <v>694</v>
      </c>
      <c r="C1078" s="34" t="s">
        <v>695</v>
      </c>
      <c r="D1078" s="34" t="s">
        <v>4486</v>
      </c>
      <c r="E1078" s="34" t="s">
        <v>4515</v>
      </c>
      <c r="F1078" s="38" t="str">
        <f t="shared" si="16"/>
        <v>三重県木曽岬町</v>
      </c>
    </row>
    <row r="1079" spans="1:6" x14ac:dyDescent="0.4">
      <c r="A1079" s="34" t="s">
        <v>4516</v>
      </c>
      <c r="B1079" s="34" t="s">
        <v>694</v>
      </c>
      <c r="C1079" s="34" t="s">
        <v>1726</v>
      </c>
      <c r="D1079" s="34" t="s">
        <v>4486</v>
      </c>
      <c r="E1079" s="34" t="s">
        <v>4517</v>
      </c>
      <c r="F1079" s="38" t="str">
        <f t="shared" si="16"/>
        <v>三重県東員町</v>
      </c>
    </row>
    <row r="1080" spans="1:6" x14ac:dyDescent="0.4">
      <c r="A1080" s="34" t="s">
        <v>4518</v>
      </c>
      <c r="B1080" s="34" t="s">
        <v>694</v>
      </c>
      <c r="C1080" s="34" t="s">
        <v>1727</v>
      </c>
      <c r="D1080" s="34" t="s">
        <v>4486</v>
      </c>
      <c r="E1080" s="34" t="s">
        <v>4519</v>
      </c>
      <c r="F1080" s="38" t="str">
        <f t="shared" si="16"/>
        <v>三重県菰野町</v>
      </c>
    </row>
    <row r="1081" spans="1:6" x14ac:dyDescent="0.4">
      <c r="A1081" s="34" t="s">
        <v>4520</v>
      </c>
      <c r="B1081" s="34" t="s">
        <v>694</v>
      </c>
      <c r="C1081" s="34" t="s">
        <v>537</v>
      </c>
      <c r="D1081" s="34" t="s">
        <v>4486</v>
      </c>
      <c r="E1081" s="34" t="s">
        <v>4521</v>
      </c>
      <c r="F1081" s="38" t="str">
        <f t="shared" si="16"/>
        <v>三重県朝日町</v>
      </c>
    </row>
    <row r="1082" spans="1:6" x14ac:dyDescent="0.4">
      <c r="A1082" s="34" t="s">
        <v>4522</v>
      </c>
      <c r="B1082" s="34" t="s">
        <v>694</v>
      </c>
      <c r="C1082" s="34" t="s">
        <v>1728</v>
      </c>
      <c r="D1082" s="34" t="s">
        <v>4486</v>
      </c>
      <c r="E1082" s="34" t="s">
        <v>4523</v>
      </c>
      <c r="F1082" s="38" t="str">
        <f t="shared" si="16"/>
        <v>三重県川越町</v>
      </c>
    </row>
    <row r="1083" spans="1:6" x14ac:dyDescent="0.4">
      <c r="A1083" s="34" t="s">
        <v>4524</v>
      </c>
      <c r="B1083" s="34" t="s">
        <v>694</v>
      </c>
      <c r="C1083" s="34" t="s">
        <v>1729</v>
      </c>
      <c r="D1083" s="34" t="s">
        <v>4486</v>
      </c>
      <c r="E1083" s="34" t="s">
        <v>4525</v>
      </c>
      <c r="F1083" s="38" t="str">
        <f t="shared" si="16"/>
        <v>三重県多気町</v>
      </c>
    </row>
    <row r="1084" spans="1:6" x14ac:dyDescent="0.4">
      <c r="A1084" s="34" t="s">
        <v>4526</v>
      </c>
      <c r="B1084" s="34" t="s">
        <v>694</v>
      </c>
      <c r="C1084" s="34" t="s">
        <v>646</v>
      </c>
      <c r="D1084" s="34" t="s">
        <v>4486</v>
      </c>
      <c r="E1084" s="34" t="s">
        <v>4527</v>
      </c>
      <c r="F1084" s="38" t="str">
        <f t="shared" si="16"/>
        <v>三重県明和町</v>
      </c>
    </row>
    <row r="1085" spans="1:6" x14ac:dyDescent="0.4">
      <c r="A1085" s="34" t="s">
        <v>4528</v>
      </c>
      <c r="B1085" s="34" t="s">
        <v>694</v>
      </c>
      <c r="C1085" s="34" t="s">
        <v>698</v>
      </c>
      <c r="D1085" s="34" t="s">
        <v>4486</v>
      </c>
      <c r="E1085" s="34" t="s">
        <v>4529</v>
      </c>
      <c r="F1085" s="38" t="str">
        <f t="shared" si="16"/>
        <v>三重県大台町</v>
      </c>
    </row>
    <row r="1086" spans="1:6" x14ac:dyDescent="0.4">
      <c r="A1086" s="34" t="s">
        <v>4530</v>
      </c>
      <c r="B1086" s="34" t="s">
        <v>694</v>
      </c>
      <c r="C1086" s="34" t="s">
        <v>700</v>
      </c>
      <c r="D1086" s="34" t="s">
        <v>4486</v>
      </c>
      <c r="E1086" s="34" t="s">
        <v>4531</v>
      </c>
      <c r="F1086" s="38" t="str">
        <f t="shared" si="16"/>
        <v>三重県玉城町</v>
      </c>
    </row>
    <row r="1087" spans="1:6" x14ac:dyDescent="0.4">
      <c r="A1087" s="34" t="s">
        <v>4532</v>
      </c>
      <c r="B1087" s="34" t="s">
        <v>694</v>
      </c>
      <c r="C1087" s="34" t="s">
        <v>702</v>
      </c>
      <c r="D1087" s="34" t="s">
        <v>4486</v>
      </c>
      <c r="E1087" s="34" t="s">
        <v>4533</v>
      </c>
      <c r="F1087" s="38" t="str">
        <f t="shared" si="16"/>
        <v>三重県度会町</v>
      </c>
    </row>
    <row r="1088" spans="1:6" x14ac:dyDescent="0.4">
      <c r="A1088" s="34" t="s">
        <v>4534</v>
      </c>
      <c r="B1088" s="34" t="s">
        <v>694</v>
      </c>
      <c r="C1088" s="34" t="s">
        <v>704</v>
      </c>
      <c r="D1088" s="34" t="s">
        <v>4486</v>
      </c>
      <c r="E1088" s="34" t="s">
        <v>2637</v>
      </c>
      <c r="F1088" s="38" t="str">
        <f t="shared" si="16"/>
        <v>三重県大紀町</v>
      </c>
    </row>
    <row r="1089" spans="1:6" x14ac:dyDescent="0.4">
      <c r="A1089" s="34" t="s">
        <v>4535</v>
      </c>
      <c r="B1089" s="34" t="s">
        <v>694</v>
      </c>
      <c r="C1089" s="34" t="s">
        <v>706</v>
      </c>
      <c r="D1089" s="34" t="s">
        <v>4486</v>
      </c>
      <c r="E1089" s="34" t="s">
        <v>4536</v>
      </c>
      <c r="F1089" s="38" t="str">
        <f t="shared" si="16"/>
        <v>三重県南伊勢町</v>
      </c>
    </row>
    <row r="1090" spans="1:6" x14ac:dyDescent="0.4">
      <c r="A1090" s="34" t="s">
        <v>4537</v>
      </c>
      <c r="B1090" s="34" t="s">
        <v>694</v>
      </c>
      <c r="C1090" s="34" t="s">
        <v>708</v>
      </c>
      <c r="D1090" s="34" t="s">
        <v>4486</v>
      </c>
      <c r="E1090" s="34" t="s">
        <v>4538</v>
      </c>
      <c r="F1090" s="38" t="str">
        <f t="shared" si="16"/>
        <v>三重県紀北町</v>
      </c>
    </row>
    <row r="1091" spans="1:6" x14ac:dyDescent="0.4">
      <c r="A1091" s="34" t="s">
        <v>4539</v>
      </c>
      <c r="B1091" s="34" t="s">
        <v>694</v>
      </c>
      <c r="C1091" s="34" t="s">
        <v>710</v>
      </c>
      <c r="D1091" s="34" t="s">
        <v>4486</v>
      </c>
      <c r="E1091" s="34" t="s">
        <v>3990</v>
      </c>
      <c r="F1091" s="38" t="str">
        <f t="shared" ref="F1091:F1154" si="17">B1091&amp;C1091</f>
        <v>三重県御浜町</v>
      </c>
    </row>
    <row r="1092" spans="1:6" x14ac:dyDescent="0.4">
      <c r="A1092" s="34" t="s">
        <v>4540</v>
      </c>
      <c r="B1092" s="34" t="s">
        <v>694</v>
      </c>
      <c r="C1092" s="34" t="s">
        <v>895</v>
      </c>
      <c r="D1092" s="34" t="s">
        <v>4486</v>
      </c>
      <c r="E1092" s="34" t="s">
        <v>4541</v>
      </c>
      <c r="F1092" s="38" t="str">
        <f t="shared" si="17"/>
        <v>三重県紀宝町</v>
      </c>
    </row>
    <row r="1093" spans="1:6" x14ac:dyDescent="0.4">
      <c r="A1093" s="31" t="s">
        <v>4542</v>
      </c>
      <c r="B1093" s="31" t="s">
        <v>4543</v>
      </c>
      <c r="C1093" s="32"/>
      <c r="D1093" s="33" t="s">
        <v>4544</v>
      </c>
      <c r="E1093" s="32"/>
      <c r="F1093" s="38" t="str">
        <f t="shared" si="17"/>
        <v>滋賀県</v>
      </c>
    </row>
    <row r="1094" spans="1:6" x14ac:dyDescent="0.4">
      <c r="A1094" s="34" t="s">
        <v>4545</v>
      </c>
      <c r="B1094" s="34" t="s">
        <v>713</v>
      </c>
      <c r="C1094" s="34" t="s">
        <v>1730</v>
      </c>
      <c r="D1094" s="34" t="s">
        <v>4546</v>
      </c>
      <c r="E1094" s="34" t="s">
        <v>4547</v>
      </c>
      <c r="F1094" s="38" t="str">
        <f t="shared" si="17"/>
        <v>滋賀県大津市</v>
      </c>
    </row>
    <row r="1095" spans="1:6" x14ac:dyDescent="0.4">
      <c r="A1095" s="34" t="s">
        <v>4548</v>
      </c>
      <c r="B1095" s="34" t="s">
        <v>713</v>
      </c>
      <c r="C1095" s="34" t="s">
        <v>1731</v>
      </c>
      <c r="D1095" s="34" t="s">
        <v>4546</v>
      </c>
      <c r="E1095" s="34" t="s">
        <v>4549</v>
      </c>
      <c r="F1095" s="38" t="str">
        <f t="shared" si="17"/>
        <v>滋賀県彦根市</v>
      </c>
    </row>
    <row r="1096" spans="1:6" x14ac:dyDescent="0.4">
      <c r="A1096" s="34" t="s">
        <v>4550</v>
      </c>
      <c r="B1096" s="34" t="s">
        <v>713</v>
      </c>
      <c r="C1096" s="34" t="s">
        <v>1732</v>
      </c>
      <c r="D1096" s="34" t="s">
        <v>4546</v>
      </c>
      <c r="E1096" s="34" t="s">
        <v>4551</v>
      </c>
      <c r="F1096" s="38" t="str">
        <f t="shared" si="17"/>
        <v>滋賀県長浜市</v>
      </c>
    </row>
    <row r="1097" spans="1:6" x14ac:dyDescent="0.4">
      <c r="A1097" s="34" t="s">
        <v>4552</v>
      </c>
      <c r="B1097" s="34" t="s">
        <v>713</v>
      </c>
      <c r="C1097" s="34" t="s">
        <v>1733</v>
      </c>
      <c r="D1097" s="34" t="s">
        <v>4546</v>
      </c>
      <c r="E1097" s="34" t="s">
        <v>4553</v>
      </c>
      <c r="F1097" s="38" t="str">
        <f t="shared" si="17"/>
        <v>滋賀県近江八幡市</v>
      </c>
    </row>
    <row r="1098" spans="1:6" x14ac:dyDescent="0.4">
      <c r="A1098" s="34" t="s">
        <v>4554</v>
      </c>
      <c r="B1098" s="34" t="s">
        <v>713</v>
      </c>
      <c r="C1098" s="34" t="s">
        <v>1734</v>
      </c>
      <c r="D1098" s="34" t="s">
        <v>4546</v>
      </c>
      <c r="E1098" s="34" t="s">
        <v>4555</v>
      </c>
      <c r="F1098" s="38" t="str">
        <f t="shared" si="17"/>
        <v>滋賀県草津市</v>
      </c>
    </row>
    <row r="1099" spans="1:6" x14ac:dyDescent="0.4">
      <c r="A1099" s="34" t="s">
        <v>4556</v>
      </c>
      <c r="B1099" s="34" t="s">
        <v>713</v>
      </c>
      <c r="C1099" s="34" t="s">
        <v>1735</v>
      </c>
      <c r="D1099" s="34" t="s">
        <v>4546</v>
      </c>
      <c r="E1099" s="34" t="s">
        <v>4557</v>
      </c>
      <c r="F1099" s="38" t="str">
        <f t="shared" si="17"/>
        <v>滋賀県守山市</v>
      </c>
    </row>
    <row r="1100" spans="1:6" x14ac:dyDescent="0.4">
      <c r="A1100" s="34" t="s">
        <v>4558</v>
      </c>
      <c r="B1100" s="34" t="s">
        <v>713</v>
      </c>
      <c r="C1100" s="34" t="s">
        <v>1736</v>
      </c>
      <c r="D1100" s="34" t="s">
        <v>4546</v>
      </c>
      <c r="E1100" s="34" t="s">
        <v>4559</v>
      </c>
      <c r="F1100" s="38" t="str">
        <f t="shared" si="17"/>
        <v>滋賀県栗東市</v>
      </c>
    </row>
    <row r="1101" spans="1:6" x14ac:dyDescent="0.4">
      <c r="A1101" s="34" t="s">
        <v>4560</v>
      </c>
      <c r="B1101" s="34" t="s">
        <v>713</v>
      </c>
      <c r="C1101" s="34" t="s">
        <v>1737</v>
      </c>
      <c r="D1101" s="34" t="s">
        <v>4546</v>
      </c>
      <c r="E1101" s="34" t="s">
        <v>4561</v>
      </c>
      <c r="F1101" s="38" t="str">
        <f t="shared" si="17"/>
        <v>滋賀県甲賀市</v>
      </c>
    </row>
    <row r="1102" spans="1:6" x14ac:dyDescent="0.4">
      <c r="A1102" s="34" t="s">
        <v>4562</v>
      </c>
      <c r="B1102" s="34" t="s">
        <v>713</v>
      </c>
      <c r="C1102" s="34" t="s">
        <v>1738</v>
      </c>
      <c r="D1102" s="34" t="s">
        <v>4546</v>
      </c>
      <c r="E1102" s="34" t="s">
        <v>4563</v>
      </c>
      <c r="F1102" s="38" t="str">
        <f t="shared" si="17"/>
        <v>滋賀県野洲市</v>
      </c>
    </row>
    <row r="1103" spans="1:6" x14ac:dyDescent="0.4">
      <c r="A1103" s="34" t="s">
        <v>4564</v>
      </c>
      <c r="B1103" s="34" t="s">
        <v>713</v>
      </c>
      <c r="C1103" s="34" t="s">
        <v>1739</v>
      </c>
      <c r="D1103" s="34" t="s">
        <v>4546</v>
      </c>
      <c r="E1103" s="34" t="s">
        <v>4565</v>
      </c>
      <c r="F1103" s="38" t="str">
        <f t="shared" si="17"/>
        <v>滋賀県湖南市</v>
      </c>
    </row>
    <row r="1104" spans="1:6" x14ac:dyDescent="0.4">
      <c r="A1104" s="34" t="s">
        <v>4566</v>
      </c>
      <c r="B1104" s="34" t="s">
        <v>713</v>
      </c>
      <c r="C1104" s="34" t="s">
        <v>1740</v>
      </c>
      <c r="D1104" s="34" t="s">
        <v>4546</v>
      </c>
      <c r="E1104" s="34" t="s">
        <v>4567</v>
      </c>
      <c r="F1104" s="38" t="str">
        <f t="shared" si="17"/>
        <v>滋賀県高島市</v>
      </c>
    </row>
    <row r="1105" spans="1:6" x14ac:dyDescent="0.4">
      <c r="A1105" s="34" t="s">
        <v>4568</v>
      </c>
      <c r="B1105" s="34" t="s">
        <v>713</v>
      </c>
      <c r="C1105" s="34" t="s">
        <v>1741</v>
      </c>
      <c r="D1105" s="34" t="s">
        <v>4546</v>
      </c>
      <c r="E1105" s="34" t="s">
        <v>4569</v>
      </c>
      <c r="F1105" s="38" t="str">
        <f t="shared" si="17"/>
        <v>滋賀県東近江市</v>
      </c>
    </row>
    <row r="1106" spans="1:6" x14ac:dyDescent="0.4">
      <c r="A1106" s="34" t="s">
        <v>4570</v>
      </c>
      <c r="B1106" s="34" t="s">
        <v>713</v>
      </c>
      <c r="C1106" s="34" t="s">
        <v>714</v>
      </c>
      <c r="D1106" s="34" t="s">
        <v>4546</v>
      </c>
      <c r="E1106" s="34" t="s">
        <v>4571</v>
      </c>
      <c r="F1106" s="38" t="str">
        <f t="shared" si="17"/>
        <v>滋賀県米原市</v>
      </c>
    </row>
    <row r="1107" spans="1:6" x14ac:dyDescent="0.4">
      <c r="A1107" s="34" t="s">
        <v>4572</v>
      </c>
      <c r="B1107" s="34" t="s">
        <v>713</v>
      </c>
      <c r="C1107" s="34" t="s">
        <v>716</v>
      </c>
      <c r="D1107" s="34" t="s">
        <v>4546</v>
      </c>
      <c r="E1107" s="34" t="s">
        <v>4573</v>
      </c>
      <c r="F1107" s="38" t="str">
        <f t="shared" si="17"/>
        <v>滋賀県日野町</v>
      </c>
    </row>
    <row r="1108" spans="1:6" x14ac:dyDescent="0.4">
      <c r="A1108" s="34" t="s">
        <v>4574</v>
      </c>
      <c r="B1108" s="34" t="s">
        <v>713</v>
      </c>
      <c r="C1108" s="34" t="s">
        <v>718</v>
      </c>
      <c r="D1108" s="34" t="s">
        <v>4546</v>
      </c>
      <c r="E1108" s="34" t="s">
        <v>4575</v>
      </c>
      <c r="F1108" s="38" t="str">
        <f t="shared" si="17"/>
        <v>滋賀県竜王町</v>
      </c>
    </row>
    <row r="1109" spans="1:6" x14ac:dyDescent="0.4">
      <c r="A1109" s="34" t="s">
        <v>4576</v>
      </c>
      <c r="B1109" s="34" t="s">
        <v>713</v>
      </c>
      <c r="C1109" s="34" t="s">
        <v>720</v>
      </c>
      <c r="D1109" s="34" t="s">
        <v>4546</v>
      </c>
      <c r="E1109" s="34" t="s">
        <v>4577</v>
      </c>
      <c r="F1109" s="38" t="str">
        <f t="shared" si="17"/>
        <v>滋賀県愛荘町</v>
      </c>
    </row>
    <row r="1110" spans="1:6" x14ac:dyDescent="0.4">
      <c r="A1110" s="34" t="s">
        <v>4578</v>
      </c>
      <c r="B1110" s="34" t="s">
        <v>713</v>
      </c>
      <c r="C1110" s="34" t="s">
        <v>722</v>
      </c>
      <c r="D1110" s="34" t="s">
        <v>4546</v>
      </c>
      <c r="E1110" s="34" t="s">
        <v>4579</v>
      </c>
      <c r="F1110" s="38" t="str">
        <f t="shared" si="17"/>
        <v>滋賀県豊郷町</v>
      </c>
    </row>
    <row r="1111" spans="1:6" x14ac:dyDescent="0.4">
      <c r="A1111" s="34" t="s">
        <v>4580</v>
      </c>
      <c r="B1111" s="34" t="s">
        <v>713</v>
      </c>
      <c r="C1111" s="34" t="s">
        <v>724</v>
      </c>
      <c r="D1111" s="34" t="s">
        <v>4546</v>
      </c>
      <c r="E1111" s="34" t="s">
        <v>4581</v>
      </c>
      <c r="F1111" s="38" t="str">
        <f t="shared" si="17"/>
        <v>滋賀県甲良町</v>
      </c>
    </row>
    <row r="1112" spans="1:6" x14ac:dyDescent="0.4">
      <c r="A1112" s="34" t="s">
        <v>4582</v>
      </c>
      <c r="B1112" s="34" t="s">
        <v>713</v>
      </c>
      <c r="C1112" s="34" t="s">
        <v>727</v>
      </c>
      <c r="D1112" s="34" t="s">
        <v>4546</v>
      </c>
      <c r="E1112" s="34" t="s">
        <v>4583</v>
      </c>
      <c r="F1112" s="38" t="str">
        <f t="shared" si="17"/>
        <v>滋賀県多賀町</v>
      </c>
    </row>
    <row r="1113" spans="1:6" x14ac:dyDescent="0.4">
      <c r="A1113" s="31" t="s">
        <v>4584</v>
      </c>
      <c r="B1113" s="31" t="s">
        <v>4585</v>
      </c>
      <c r="C1113" s="32"/>
      <c r="D1113" s="33" t="s">
        <v>4586</v>
      </c>
      <c r="E1113" s="32"/>
      <c r="F1113" s="38" t="str">
        <f t="shared" si="17"/>
        <v>京都府</v>
      </c>
    </row>
    <row r="1114" spans="1:6" x14ac:dyDescent="0.4">
      <c r="A1114" s="34" t="s">
        <v>4587</v>
      </c>
      <c r="B1114" s="34" t="s">
        <v>730</v>
      </c>
      <c r="C1114" s="34" t="s">
        <v>4588</v>
      </c>
      <c r="D1114" s="34" t="s">
        <v>4589</v>
      </c>
      <c r="E1114" s="34" t="s">
        <v>4590</v>
      </c>
      <c r="F1114" s="38" t="str">
        <f t="shared" si="17"/>
        <v>京都府京都市</v>
      </c>
    </row>
    <row r="1115" spans="1:6" x14ac:dyDescent="0.4">
      <c r="A1115" s="34" t="s">
        <v>4591</v>
      </c>
      <c r="B1115" s="34" t="s">
        <v>730</v>
      </c>
      <c r="C1115" s="34" t="s">
        <v>1764</v>
      </c>
      <c r="D1115" s="34" t="s">
        <v>4589</v>
      </c>
      <c r="E1115" s="34" t="s">
        <v>4592</v>
      </c>
      <c r="F1115" s="38" t="str">
        <f t="shared" si="17"/>
        <v>京都府福知山市</v>
      </c>
    </row>
    <row r="1116" spans="1:6" x14ac:dyDescent="0.4">
      <c r="A1116" s="34" t="s">
        <v>4593</v>
      </c>
      <c r="B1116" s="34" t="s">
        <v>730</v>
      </c>
      <c r="C1116" s="34" t="s">
        <v>1765</v>
      </c>
      <c r="D1116" s="34" t="s">
        <v>4589</v>
      </c>
      <c r="E1116" s="34" t="s">
        <v>4594</v>
      </c>
      <c r="F1116" s="38" t="str">
        <f t="shared" si="17"/>
        <v>京都府舞鶴市</v>
      </c>
    </row>
    <row r="1117" spans="1:6" x14ac:dyDescent="0.4">
      <c r="A1117" s="34" t="s">
        <v>4595</v>
      </c>
      <c r="B1117" s="34" t="s">
        <v>730</v>
      </c>
      <c r="C1117" s="34" t="s">
        <v>1766</v>
      </c>
      <c r="D1117" s="34" t="s">
        <v>4589</v>
      </c>
      <c r="E1117" s="34" t="s">
        <v>4596</v>
      </c>
      <c r="F1117" s="38" t="str">
        <f t="shared" si="17"/>
        <v>京都府綾部市</v>
      </c>
    </row>
    <row r="1118" spans="1:6" x14ac:dyDescent="0.4">
      <c r="A1118" s="34" t="s">
        <v>4597</v>
      </c>
      <c r="B1118" s="34" t="s">
        <v>730</v>
      </c>
      <c r="C1118" s="34" t="s">
        <v>1767</v>
      </c>
      <c r="D1118" s="34" t="s">
        <v>4589</v>
      </c>
      <c r="E1118" s="34" t="s">
        <v>4598</v>
      </c>
      <c r="F1118" s="38" t="str">
        <f t="shared" si="17"/>
        <v>京都府宇治市</v>
      </c>
    </row>
    <row r="1119" spans="1:6" x14ac:dyDescent="0.4">
      <c r="A1119" s="34" t="s">
        <v>4599</v>
      </c>
      <c r="B1119" s="34" t="s">
        <v>730</v>
      </c>
      <c r="C1119" s="34" t="s">
        <v>1768</v>
      </c>
      <c r="D1119" s="34" t="s">
        <v>4589</v>
      </c>
      <c r="E1119" s="34" t="s">
        <v>4600</v>
      </c>
      <c r="F1119" s="38" t="str">
        <f t="shared" si="17"/>
        <v>京都府宮津市</v>
      </c>
    </row>
    <row r="1120" spans="1:6" x14ac:dyDescent="0.4">
      <c r="A1120" s="34" t="s">
        <v>4601</v>
      </c>
      <c r="B1120" s="34" t="s">
        <v>730</v>
      </c>
      <c r="C1120" s="34" t="s">
        <v>1769</v>
      </c>
      <c r="D1120" s="34" t="s">
        <v>4589</v>
      </c>
      <c r="E1120" s="34" t="s">
        <v>4602</v>
      </c>
      <c r="F1120" s="38" t="str">
        <f t="shared" si="17"/>
        <v>京都府亀岡市</v>
      </c>
    </row>
    <row r="1121" spans="1:6" x14ac:dyDescent="0.4">
      <c r="A1121" s="34" t="s">
        <v>4603</v>
      </c>
      <c r="B1121" s="34" t="s">
        <v>730</v>
      </c>
      <c r="C1121" s="34" t="s">
        <v>1770</v>
      </c>
      <c r="D1121" s="34" t="s">
        <v>4589</v>
      </c>
      <c r="E1121" s="34" t="s">
        <v>4604</v>
      </c>
      <c r="F1121" s="38" t="str">
        <f t="shared" si="17"/>
        <v>京都府城陽市</v>
      </c>
    </row>
    <row r="1122" spans="1:6" x14ac:dyDescent="0.4">
      <c r="A1122" s="34" t="s">
        <v>4605</v>
      </c>
      <c r="B1122" s="34" t="s">
        <v>730</v>
      </c>
      <c r="C1122" s="34" t="s">
        <v>1771</v>
      </c>
      <c r="D1122" s="34" t="s">
        <v>4589</v>
      </c>
      <c r="E1122" s="34" t="s">
        <v>4606</v>
      </c>
      <c r="F1122" s="38" t="str">
        <f t="shared" si="17"/>
        <v>京都府向日市</v>
      </c>
    </row>
    <row r="1123" spans="1:6" x14ac:dyDescent="0.4">
      <c r="A1123" s="34" t="s">
        <v>4607</v>
      </c>
      <c r="B1123" s="34" t="s">
        <v>730</v>
      </c>
      <c r="C1123" s="34" t="s">
        <v>1772</v>
      </c>
      <c r="D1123" s="34" t="s">
        <v>4589</v>
      </c>
      <c r="E1123" s="34" t="s">
        <v>4608</v>
      </c>
      <c r="F1123" s="38" t="str">
        <f t="shared" si="17"/>
        <v>京都府長岡京市</v>
      </c>
    </row>
    <row r="1124" spans="1:6" x14ac:dyDescent="0.4">
      <c r="A1124" s="34" t="s">
        <v>4609</v>
      </c>
      <c r="B1124" s="34" t="s">
        <v>730</v>
      </c>
      <c r="C1124" s="34" t="s">
        <v>1773</v>
      </c>
      <c r="D1124" s="34" t="s">
        <v>4589</v>
      </c>
      <c r="E1124" s="34" t="s">
        <v>4610</v>
      </c>
      <c r="F1124" s="38" t="str">
        <f t="shared" si="17"/>
        <v>京都府八幡市</v>
      </c>
    </row>
    <row r="1125" spans="1:6" x14ac:dyDescent="0.4">
      <c r="A1125" s="34" t="s">
        <v>4611</v>
      </c>
      <c r="B1125" s="34" t="s">
        <v>730</v>
      </c>
      <c r="C1125" s="34" t="s">
        <v>1774</v>
      </c>
      <c r="D1125" s="34" t="s">
        <v>4589</v>
      </c>
      <c r="E1125" s="34" t="s">
        <v>4612</v>
      </c>
      <c r="F1125" s="38" t="str">
        <f t="shared" si="17"/>
        <v>京都府京田辺市</v>
      </c>
    </row>
    <row r="1126" spans="1:6" x14ac:dyDescent="0.4">
      <c r="A1126" s="34" t="s">
        <v>4613</v>
      </c>
      <c r="B1126" s="34" t="s">
        <v>730</v>
      </c>
      <c r="C1126" s="34" t="s">
        <v>1775</v>
      </c>
      <c r="D1126" s="34" t="s">
        <v>4589</v>
      </c>
      <c r="E1126" s="34" t="s">
        <v>4614</v>
      </c>
      <c r="F1126" s="38" t="str">
        <f t="shared" si="17"/>
        <v>京都府京丹後市</v>
      </c>
    </row>
    <row r="1127" spans="1:6" x14ac:dyDescent="0.4">
      <c r="A1127" s="34" t="s">
        <v>4615</v>
      </c>
      <c r="B1127" s="34" t="s">
        <v>730</v>
      </c>
      <c r="C1127" s="34" t="s">
        <v>731</v>
      </c>
      <c r="D1127" s="34" t="s">
        <v>4589</v>
      </c>
      <c r="E1127" s="34" t="s">
        <v>4616</v>
      </c>
      <c r="F1127" s="38" t="str">
        <f t="shared" si="17"/>
        <v>京都府南丹市</v>
      </c>
    </row>
    <row r="1128" spans="1:6" x14ac:dyDescent="0.4">
      <c r="A1128" s="34" t="s">
        <v>4617</v>
      </c>
      <c r="B1128" s="34" t="s">
        <v>730</v>
      </c>
      <c r="C1128" s="34" t="s">
        <v>1776</v>
      </c>
      <c r="D1128" s="34" t="s">
        <v>4589</v>
      </c>
      <c r="E1128" s="34" t="s">
        <v>4618</v>
      </c>
      <c r="F1128" s="38" t="str">
        <f t="shared" si="17"/>
        <v>京都府木津川市</v>
      </c>
    </row>
    <row r="1129" spans="1:6" x14ac:dyDescent="0.4">
      <c r="A1129" s="34" t="s">
        <v>4619</v>
      </c>
      <c r="B1129" s="34" t="s">
        <v>730</v>
      </c>
      <c r="C1129" s="34" t="s">
        <v>733</v>
      </c>
      <c r="D1129" s="34" t="s">
        <v>4589</v>
      </c>
      <c r="E1129" s="34" t="s">
        <v>4620</v>
      </c>
      <c r="F1129" s="38" t="str">
        <f t="shared" si="17"/>
        <v>京都府大山崎町</v>
      </c>
    </row>
    <row r="1130" spans="1:6" x14ac:dyDescent="0.4">
      <c r="A1130" s="34" t="s">
        <v>4621</v>
      </c>
      <c r="B1130" s="34" t="s">
        <v>730</v>
      </c>
      <c r="C1130" s="34" t="s">
        <v>1777</v>
      </c>
      <c r="D1130" s="34" t="s">
        <v>4589</v>
      </c>
      <c r="E1130" s="34" t="s">
        <v>4622</v>
      </c>
      <c r="F1130" s="38" t="str">
        <f t="shared" si="17"/>
        <v>京都府久御山町</v>
      </c>
    </row>
    <row r="1131" spans="1:6" x14ac:dyDescent="0.4">
      <c r="A1131" s="34" t="s">
        <v>4623</v>
      </c>
      <c r="B1131" s="34" t="s">
        <v>730</v>
      </c>
      <c r="C1131" s="34" t="s">
        <v>735</v>
      </c>
      <c r="D1131" s="34" t="s">
        <v>4589</v>
      </c>
      <c r="E1131" s="34" t="s">
        <v>4624</v>
      </c>
      <c r="F1131" s="38" t="str">
        <f t="shared" si="17"/>
        <v>京都府井手町</v>
      </c>
    </row>
    <row r="1132" spans="1:6" x14ac:dyDescent="0.4">
      <c r="A1132" s="34" t="s">
        <v>4625</v>
      </c>
      <c r="B1132" s="34" t="s">
        <v>730</v>
      </c>
      <c r="C1132" s="34" t="s">
        <v>737</v>
      </c>
      <c r="D1132" s="34" t="s">
        <v>4589</v>
      </c>
      <c r="E1132" s="34" t="s">
        <v>4626</v>
      </c>
      <c r="F1132" s="38" t="str">
        <f t="shared" si="17"/>
        <v>京都府宇治田原町</v>
      </c>
    </row>
    <row r="1133" spans="1:6" x14ac:dyDescent="0.4">
      <c r="A1133" s="34" t="s">
        <v>4627</v>
      </c>
      <c r="B1133" s="34" t="s">
        <v>730</v>
      </c>
      <c r="C1133" s="34" t="s">
        <v>897</v>
      </c>
      <c r="D1133" s="34" t="s">
        <v>4589</v>
      </c>
      <c r="E1133" s="34" t="s">
        <v>4628</v>
      </c>
      <c r="F1133" s="38" t="str">
        <f t="shared" si="17"/>
        <v>京都府笠置町</v>
      </c>
    </row>
    <row r="1134" spans="1:6" x14ac:dyDescent="0.4">
      <c r="A1134" s="34" t="s">
        <v>4629</v>
      </c>
      <c r="B1134" s="34" t="s">
        <v>730</v>
      </c>
      <c r="C1134" s="34" t="s">
        <v>900</v>
      </c>
      <c r="D1134" s="34" t="s">
        <v>4589</v>
      </c>
      <c r="E1134" s="34" t="s">
        <v>4630</v>
      </c>
      <c r="F1134" s="38" t="str">
        <f t="shared" si="17"/>
        <v>京都府和束町</v>
      </c>
    </row>
    <row r="1135" spans="1:6" x14ac:dyDescent="0.4">
      <c r="A1135" s="34" t="s">
        <v>4631</v>
      </c>
      <c r="B1135" s="34" t="s">
        <v>730</v>
      </c>
      <c r="C1135" s="34" t="s">
        <v>740</v>
      </c>
      <c r="D1135" s="34" t="s">
        <v>4589</v>
      </c>
      <c r="E1135" s="34" t="s">
        <v>4632</v>
      </c>
      <c r="F1135" s="38" t="str">
        <f t="shared" si="17"/>
        <v>京都府精華町</v>
      </c>
    </row>
    <row r="1136" spans="1:6" x14ac:dyDescent="0.4">
      <c r="A1136" s="34" t="s">
        <v>4633</v>
      </c>
      <c r="B1136" s="34" t="s">
        <v>730</v>
      </c>
      <c r="C1136" s="34" t="s">
        <v>902</v>
      </c>
      <c r="D1136" s="34" t="s">
        <v>4589</v>
      </c>
      <c r="E1136" s="34" t="s">
        <v>4634</v>
      </c>
      <c r="F1136" s="38" t="str">
        <f t="shared" si="17"/>
        <v>京都府南山城村</v>
      </c>
    </row>
    <row r="1137" spans="1:6" x14ac:dyDescent="0.4">
      <c r="A1137" s="34" t="s">
        <v>4635</v>
      </c>
      <c r="B1137" s="34" t="s">
        <v>730</v>
      </c>
      <c r="C1137" s="34" t="s">
        <v>904</v>
      </c>
      <c r="D1137" s="34" t="s">
        <v>4589</v>
      </c>
      <c r="E1137" s="34" t="s">
        <v>4636</v>
      </c>
      <c r="F1137" s="38" t="str">
        <f t="shared" si="17"/>
        <v>京都府京丹波町</v>
      </c>
    </row>
    <row r="1138" spans="1:6" x14ac:dyDescent="0.4">
      <c r="A1138" s="34" t="s">
        <v>4637</v>
      </c>
      <c r="B1138" s="34" t="s">
        <v>730</v>
      </c>
      <c r="C1138" s="34" t="s">
        <v>742</v>
      </c>
      <c r="D1138" s="34" t="s">
        <v>4589</v>
      </c>
      <c r="E1138" s="34" t="s">
        <v>4638</v>
      </c>
      <c r="F1138" s="38" t="str">
        <f t="shared" si="17"/>
        <v>京都府伊根町</v>
      </c>
    </row>
    <row r="1139" spans="1:6" x14ac:dyDescent="0.4">
      <c r="A1139" s="34" t="s">
        <v>4639</v>
      </c>
      <c r="B1139" s="34" t="s">
        <v>730</v>
      </c>
      <c r="C1139" s="34" t="s">
        <v>1778</v>
      </c>
      <c r="D1139" s="34" t="s">
        <v>4589</v>
      </c>
      <c r="E1139" s="34" t="s">
        <v>4640</v>
      </c>
      <c r="F1139" s="38" t="str">
        <f t="shared" si="17"/>
        <v>京都府与謝野町</v>
      </c>
    </row>
    <row r="1140" spans="1:6" x14ac:dyDescent="0.4">
      <c r="A1140" s="31" t="s">
        <v>4641</v>
      </c>
      <c r="B1140" s="31" t="s">
        <v>4642</v>
      </c>
      <c r="C1140" s="32"/>
      <c r="D1140" s="33" t="s">
        <v>4643</v>
      </c>
      <c r="E1140" s="32"/>
      <c r="F1140" s="38" t="str">
        <f t="shared" si="17"/>
        <v>大阪府</v>
      </c>
    </row>
    <row r="1141" spans="1:6" x14ac:dyDescent="0.4">
      <c r="A1141" s="34" t="s">
        <v>4644</v>
      </c>
      <c r="B1141" s="34" t="s">
        <v>744</v>
      </c>
      <c r="C1141" s="34" t="s">
        <v>4645</v>
      </c>
      <c r="D1141" s="34" t="s">
        <v>4646</v>
      </c>
      <c r="E1141" s="34" t="s">
        <v>4647</v>
      </c>
      <c r="F1141" s="38" t="str">
        <f t="shared" si="17"/>
        <v>大阪府大阪市</v>
      </c>
    </row>
    <row r="1142" spans="1:6" x14ac:dyDescent="0.4">
      <c r="A1142" s="34" t="s">
        <v>4648</v>
      </c>
      <c r="B1142" s="34" t="s">
        <v>744</v>
      </c>
      <c r="C1142" s="34" t="s">
        <v>4649</v>
      </c>
      <c r="D1142" s="34" t="s">
        <v>4646</v>
      </c>
      <c r="E1142" s="34" t="s">
        <v>3981</v>
      </c>
      <c r="F1142" s="38" t="str">
        <f t="shared" si="17"/>
        <v>大阪府堺市</v>
      </c>
    </row>
    <row r="1143" spans="1:6" x14ac:dyDescent="0.4">
      <c r="A1143" s="34" t="s">
        <v>4650</v>
      </c>
      <c r="B1143" s="34" t="s">
        <v>744</v>
      </c>
      <c r="C1143" s="34" t="s">
        <v>1841</v>
      </c>
      <c r="D1143" s="34" t="s">
        <v>4646</v>
      </c>
      <c r="E1143" s="34" t="s">
        <v>4651</v>
      </c>
      <c r="F1143" s="38" t="str">
        <f t="shared" si="17"/>
        <v>大阪府岸和田市</v>
      </c>
    </row>
    <row r="1144" spans="1:6" x14ac:dyDescent="0.4">
      <c r="A1144" s="34" t="s">
        <v>4652</v>
      </c>
      <c r="B1144" s="34" t="s">
        <v>744</v>
      </c>
      <c r="C1144" s="34" t="s">
        <v>1842</v>
      </c>
      <c r="D1144" s="34" t="s">
        <v>4646</v>
      </c>
      <c r="E1144" s="34" t="s">
        <v>4653</v>
      </c>
      <c r="F1144" s="38" t="str">
        <f t="shared" si="17"/>
        <v>大阪府豊中市</v>
      </c>
    </row>
    <row r="1145" spans="1:6" x14ac:dyDescent="0.4">
      <c r="A1145" s="34" t="s">
        <v>4654</v>
      </c>
      <c r="B1145" s="34" t="s">
        <v>744</v>
      </c>
      <c r="C1145" s="34" t="s">
        <v>1843</v>
      </c>
      <c r="D1145" s="34" t="s">
        <v>4646</v>
      </c>
      <c r="E1145" s="34" t="s">
        <v>4655</v>
      </c>
      <c r="F1145" s="38" t="str">
        <f t="shared" si="17"/>
        <v>大阪府池田市</v>
      </c>
    </row>
    <row r="1146" spans="1:6" x14ac:dyDescent="0.4">
      <c r="A1146" s="34" t="s">
        <v>4656</v>
      </c>
      <c r="B1146" s="34" t="s">
        <v>744</v>
      </c>
      <c r="C1146" s="34" t="s">
        <v>1844</v>
      </c>
      <c r="D1146" s="34" t="s">
        <v>4646</v>
      </c>
      <c r="E1146" s="34" t="s">
        <v>4657</v>
      </c>
      <c r="F1146" s="38" t="str">
        <f t="shared" si="17"/>
        <v>大阪府吹田市</v>
      </c>
    </row>
    <row r="1147" spans="1:6" x14ac:dyDescent="0.4">
      <c r="A1147" s="34" t="s">
        <v>4658</v>
      </c>
      <c r="B1147" s="34" t="s">
        <v>744</v>
      </c>
      <c r="C1147" s="34" t="s">
        <v>1845</v>
      </c>
      <c r="D1147" s="34" t="s">
        <v>4646</v>
      </c>
      <c r="E1147" s="34" t="s">
        <v>4659</v>
      </c>
      <c r="F1147" s="38" t="str">
        <f t="shared" si="17"/>
        <v>大阪府泉大津市</v>
      </c>
    </row>
    <row r="1148" spans="1:6" x14ac:dyDescent="0.4">
      <c r="A1148" s="34" t="s">
        <v>4660</v>
      </c>
      <c r="B1148" s="34" t="s">
        <v>744</v>
      </c>
      <c r="C1148" s="34" t="s">
        <v>1846</v>
      </c>
      <c r="D1148" s="34" t="s">
        <v>4646</v>
      </c>
      <c r="E1148" s="34" t="s">
        <v>4661</v>
      </c>
      <c r="F1148" s="38" t="str">
        <f t="shared" si="17"/>
        <v>大阪府高槻市</v>
      </c>
    </row>
    <row r="1149" spans="1:6" x14ac:dyDescent="0.4">
      <c r="A1149" s="34" t="s">
        <v>4662</v>
      </c>
      <c r="B1149" s="34" t="s">
        <v>744</v>
      </c>
      <c r="C1149" s="34" t="s">
        <v>1847</v>
      </c>
      <c r="D1149" s="34" t="s">
        <v>4646</v>
      </c>
      <c r="E1149" s="34" t="s">
        <v>4663</v>
      </c>
      <c r="F1149" s="38" t="str">
        <f t="shared" si="17"/>
        <v>大阪府貝塚市</v>
      </c>
    </row>
    <row r="1150" spans="1:6" x14ac:dyDescent="0.4">
      <c r="A1150" s="34" t="s">
        <v>4664</v>
      </c>
      <c r="B1150" s="34" t="s">
        <v>744</v>
      </c>
      <c r="C1150" s="34" t="s">
        <v>1848</v>
      </c>
      <c r="D1150" s="34" t="s">
        <v>4646</v>
      </c>
      <c r="E1150" s="34" t="s">
        <v>4665</v>
      </c>
      <c r="F1150" s="38" t="str">
        <f t="shared" si="17"/>
        <v>大阪府守口市</v>
      </c>
    </row>
    <row r="1151" spans="1:6" x14ac:dyDescent="0.4">
      <c r="A1151" s="34" t="s">
        <v>4666</v>
      </c>
      <c r="B1151" s="34" t="s">
        <v>744</v>
      </c>
      <c r="C1151" s="34" t="s">
        <v>1849</v>
      </c>
      <c r="D1151" s="34" t="s">
        <v>4646</v>
      </c>
      <c r="E1151" s="34" t="s">
        <v>4667</v>
      </c>
      <c r="F1151" s="38" t="str">
        <f t="shared" si="17"/>
        <v>大阪府枚方市</v>
      </c>
    </row>
    <row r="1152" spans="1:6" x14ac:dyDescent="0.4">
      <c r="A1152" s="34" t="s">
        <v>4668</v>
      </c>
      <c r="B1152" s="34" t="s">
        <v>744</v>
      </c>
      <c r="C1152" s="34" t="s">
        <v>1850</v>
      </c>
      <c r="D1152" s="34" t="s">
        <v>4646</v>
      </c>
      <c r="E1152" s="34" t="s">
        <v>4669</v>
      </c>
      <c r="F1152" s="38" t="str">
        <f t="shared" si="17"/>
        <v>大阪府茨木市</v>
      </c>
    </row>
    <row r="1153" spans="1:6" x14ac:dyDescent="0.4">
      <c r="A1153" s="34" t="s">
        <v>4670</v>
      </c>
      <c r="B1153" s="34" t="s">
        <v>744</v>
      </c>
      <c r="C1153" s="34" t="s">
        <v>1851</v>
      </c>
      <c r="D1153" s="34" t="s">
        <v>4646</v>
      </c>
      <c r="E1153" s="34" t="s">
        <v>4671</v>
      </c>
      <c r="F1153" s="38" t="str">
        <f t="shared" si="17"/>
        <v>大阪府八尾市</v>
      </c>
    </row>
    <row r="1154" spans="1:6" x14ac:dyDescent="0.4">
      <c r="A1154" s="34" t="s">
        <v>4672</v>
      </c>
      <c r="B1154" s="34" t="s">
        <v>744</v>
      </c>
      <c r="C1154" s="34" t="s">
        <v>1852</v>
      </c>
      <c r="D1154" s="34" t="s">
        <v>4646</v>
      </c>
      <c r="E1154" s="34" t="s">
        <v>4673</v>
      </c>
      <c r="F1154" s="38" t="str">
        <f t="shared" si="17"/>
        <v>大阪府泉佐野市</v>
      </c>
    </row>
    <row r="1155" spans="1:6" x14ac:dyDescent="0.4">
      <c r="A1155" s="34" t="s">
        <v>4674</v>
      </c>
      <c r="B1155" s="34" t="s">
        <v>744</v>
      </c>
      <c r="C1155" s="34" t="s">
        <v>1853</v>
      </c>
      <c r="D1155" s="34" t="s">
        <v>4646</v>
      </c>
      <c r="E1155" s="34" t="s">
        <v>4675</v>
      </c>
      <c r="F1155" s="38" t="str">
        <f t="shared" ref="F1155:F1218" si="18">B1155&amp;C1155</f>
        <v>大阪府富田林市</v>
      </c>
    </row>
    <row r="1156" spans="1:6" x14ac:dyDescent="0.4">
      <c r="A1156" s="34" t="s">
        <v>4676</v>
      </c>
      <c r="B1156" s="34" t="s">
        <v>744</v>
      </c>
      <c r="C1156" s="34" t="s">
        <v>1854</v>
      </c>
      <c r="D1156" s="34" t="s">
        <v>4646</v>
      </c>
      <c r="E1156" s="34" t="s">
        <v>4677</v>
      </c>
      <c r="F1156" s="38" t="str">
        <f t="shared" si="18"/>
        <v>大阪府寝屋川市</v>
      </c>
    </row>
    <row r="1157" spans="1:6" x14ac:dyDescent="0.4">
      <c r="A1157" s="34" t="s">
        <v>4678</v>
      </c>
      <c r="B1157" s="34" t="s">
        <v>744</v>
      </c>
      <c r="C1157" s="34" t="s">
        <v>1855</v>
      </c>
      <c r="D1157" s="34" t="s">
        <v>4646</v>
      </c>
      <c r="E1157" s="34" t="s">
        <v>4679</v>
      </c>
      <c r="F1157" s="38" t="str">
        <f t="shared" si="18"/>
        <v>大阪府河内長野市</v>
      </c>
    </row>
    <row r="1158" spans="1:6" x14ac:dyDescent="0.4">
      <c r="A1158" s="34" t="s">
        <v>4680</v>
      </c>
      <c r="B1158" s="34" t="s">
        <v>744</v>
      </c>
      <c r="C1158" s="34" t="s">
        <v>1856</v>
      </c>
      <c r="D1158" s="34" t="s">
        <v>4646</v>
      </c>
      <c r="E1158" s="34" t="s">
        <v>4681</v>
      </c>
      <c r="F1158" s="38" t="str">
        <f t="shared" si="18"/>
        <v>大阪府松原市</v>
      </c>
    </row>
    <row r="1159" spans="1:6" x14ac:dyDescent="0.4">
      <c r="A1159" s="34" t="s">
        <v>4682</v>
      </c>
      <c r="B1159" s="34" t="s">
        <v>744</v>
      </c>
      <c r="C1159" s="34" t="s">
        <v>1857</v>
      </c>
      <c r="D1159" s="34" t="s">
        <v>4646</v>
      </c>
      <c r="E1159" s="34" t="s">
        <v>4683</v>
      </c>
      <c r="F1159" s="38" t="str">
        <f t="shared" si="18"/>
        <v>大阪府大東市</v>
      </c>
    </row>
    <row r="1160" spans="1:6" x14ac:dyDescent="0.4">
      <c r="A1160" s="34" t="s">
        <v>4684</v>
      </c>
      <c r="B1160" s="34" t="s">
        <v>744</v>
      </c>
      <c r="C1160" s="34" t="s">
        <v>1858</v>
      </c>
      <c r="D1160" s="34" t="s">
        <v>4646</v>
      </c>
      <c r="E1160" s="34" t="s">
        <v>4685</v>
      </c>
      <c r="F1160" s="38" t="str">
        <f t="shared" si="18"/>
        <v>大阪府和泉市</v>
      </c>
    </row>
    <row r="1161" spans="1:6" x14ac:dyDescent="0.4">
      <c r="A1161" s="34" t="s">
        <v>4686</v>
      </c>
      <c r="B1161" s="34" t="s">
        <v>744</v>
      </c>
      <c r="C1161" s="34" t="s">
        <v>1859</v>
      </c>
      <c r="D1161" s="34" t="s">
        <v>4646</v>
      </c>
      <c r="E1161" s="34" t="s">
        <v>4687</v>
      </c>
      <c r="F1161" s="38" t="str">
        <f t="shared" si="18"/>
        <v>大阪府箕面市</v>
      </c>
    </row>
    <row r="1162" spans="1:6" x14ac:dyDescent="0.4">
      <c r="A1162" s="34" t="s">
        <v>4688</v>
      </c>
      <c r="B1162" s="34" t="s">
        <v>744</v>
      </c>
      <c r="C1162" s="34" t="s">
        <v>1860</v>
      </c>
      <c r="D1162" s="34" t="s">
        <v>4646</v>
      </c>
      <c r="E1162" s="34" t="s">
        <v>4689</v>
      </c>
      <c r="F1162" s="38" t="str">
        <f t="shared" si="18"/>
        <v>大阪府柏原市</v>
      </c>
    </row>
    <row r="1163" spans="1:6" x14ac:dyDescent="0.4">
      <c r="A1163" s="34" t="s">
        <v>4690</v>
      </c>
      <c r="B1163" s="34" t="s">
        <v>744</v>
      </c>
      <c r="C1163" s="34" t="s">
        <v>1861</v>
      </c>
      <c r="D1163" s="34" t="s">
        <v>4646</v>
      </c>
      <c r="E1163" s="34" t="s">
        <v>4691</v>
      </c>
      <c r="F1163" s="38" t="str">
        <f t="shared" si="18"/>
        <v>大阪府羽曳野市</v>
      </c>
    </row>
    <row r="1164" spans="1:6" x14ac:dyDescent="0.4">
      <c r="A1164" s="34" t="s">
        <v>4692</v>
      </c>
      <c r="B1164" s="34" t="s">
        <v>744</v>
      </c>
      <c r="C1164" s="34" t="s">
        <v>1862</v>
      </c>
      <c r="D1164" s="34" t="s">
        <v>4646</v>
      </c>
      <c r="E1164" s="34" t="s">
        <v>4693</v>
      </c>
      <c r="F1164" s="38" t="str">
        <f t="shared" si="18"/>
        <v>大阪府門真市</v>
      </c>
    </row>
    <row r="1165" spans="1:6" x14ac:dyDescent="0.4">
      <c r="A1165" s="34" t="s">
        <v>4694</v>
      </c>
      <c r="B1165" s="34" t="s">
        <v>744</v>
      </c>
      <c r="C1165" s="34" t="s">
        <v>1863</v>
      </c>
      <c r="D1165" s="34" t="s">
        <v>4646</v>
      </c>
      <c r="E1165" s="34" t="s">
        <v>4695</v>
      </c>
      <c r="F1165" s="38" t="str">
        <f t="shared" si="18"/>
        <v>大阪府摂津市</v>
      </c>
    </row>
    <row r="1166" spans="1:6" x14ac:dyDescent="0.4">
      <c r="A1166" s="34" t="s">
        <v>4696</v>
      </c>
      <c r="B1166" s="34" t="s">
        <v>744</v>
      </c>
      <c r="C1166" s="34" t="s">
        <v>1864</v>
      </c>
      <c r="D1166" s="34" t="s">
        <v>4646</v>
      </c>
      <c r="E1166" s="34" t="s">
        <v>4697</v>
      </c>
      <c r="F1166" s="38" t="str">
        <f t="shared" si="18"/>
        <v>大阪府高石市</v>
      </c>
    </row>
    <row r="1167" spans="1:6" x14ac:dyDescent="0.4">
      <c r="A1167" s="34" t="s">
        <v>4698</v>
      </c>
      <c r="B1167" s="34" t="s">
        <v>744</v>
      </c>
      <c r="C1167" s="34" t="s">
        <v>1865</v>
      </c>
      <c r="D1167" s="34" t="s">
        <v>4646</v>
      </c>
      <c r="E1167" s="34" t="s">
        <v>4699</v>
      </c>
      <c r="F1167" s="38" t="str">
        <f t="shared" si="18"/>
        <v>大阪府藤井寺市</v>
      </c>
    </row>
    <row r="1168" spans="1:6" x14ac:dyDescent="0.4">
      <c r="A1168" s="34" t="s">
        <v>4700</v>
      </c>
      <c r="B1168" s="34" t="s">
        <v>744</v>
      </c>
      <c r="C1168" s="34" t="s">
        <v>1866</v>
      </c>
      <c r="D1168" s="34" t="s">
        <v>4646</v>
      </c>
      <c r="E1168" s="34" t="s">
        <v>4701</v>
      </c>
      <c r="F1168" s="38" t="str">
        <f t="shared" si="18"/>
        <v>大阪府東大阪市</v>
      </c>
    </row>
    <row r="1169" spans="1:6" x14ac:dyDescent="0.4">
      <c r="A1169" s="34" t="s">
        <v>4702</v>
      </c>
      <c r="B1169" s="34" t="s">
        <v>744</v>
      </c>
      <c r="C1169" s="34" t="s">
        <v>1867</v>
      </c>
      <c r="D1169" s="34" t="s">
        <v>4646</v>
      </c>
      <c r="E1169" s="34" t="s">
        <v>4703</v>
      </c>
      <c r="F1169" s="38" t="str">
        <f t="shared" si="18"/>
        <v>大阪府泉南市</v>
      </c>
    </row>
    <row r="1170" spans="1:6" x14ac:dyDescent="0.4">
      <c r="A1170" s="34" t="s">
        <v>4704</v>
      </c>
      <c r="B1170" s="34" t="s">
        <v>744</v>
      </c>
      <c r="C1170" s="34" t="s">
        <v>1868</v>
      </c>
      <c r="D1170" s="34" t="s">
        <v>4646</v>
      </c>
      <c r="E1170" s="34" t="s">
        <v>4705</v>
      </c>
      <c r="F1170" s="38" t="str">
        <f t="shared" si="18"/>
        <v>大阪府四條畷市</v>
      </c>
    </row>
    <row r="1171" spans="1:6" x14ac:dyDescent="0.4">
      <c r="A1171" s="34" t="s">
        <v>4706</v>
      </c>
      <c r="B1171" s="34" t="s">
        <v>744</v>
      </c>
      <c r="C1171" s="34" t="s">
        <v>1869</v>
      </c>
      <c r="D1171" s="34" t="s">
        <v>4646</v>
      </c>
      <c r="E1171" s="34" t="s">
        <v>4707</v>
      </c>
      <c r="F1171" s="38" t="str">
        <f t="shared" si="18"/>
        <v>大阪府交野市</v>
      </c>
    </row>
    <row r="1172" spans="1:6" x14ac:dyDescent="0.4">
      <c r="A1172" s="34" t="s">
        <v>4708</v>
      </c>
      <c r="B1172" s="34" t="s">
        <v>744</v>
      </c>
      <c r="C1172" s="34" t="s">
        <v>1870</v>
      </c>
      <c r="D1172" s="34" t="s">
        <v>4646</v>
      </c>
      <c r="E1172" s="34" t="s">
        <v>4709</v>
      </c>
      <c r="F1172" s="38" t="str">
        <f t="shared" si="18"/>
        <v>大阪府大阪狭山市</v>
      </c>
    </row>
    <row r="1173" spans="1:6" x14ac:dyDescent="0.4">
      <c r="A1173" s="34" t="s">
        <v>4710</v>
      </c>
      <c r="B1173" s="34" t="s">
        <v>744</v>
      </c>
      <c r="C1173" s="34" t="s">
        <v>1871</v>
      </c>
      <c r="D1173" s="34" t="s">
        <v>4646</v>
      </c>
      <c r="E1173" s="34" t="s">
        <v>4711</v>
      </c>
      <c r="F1173" s="38" t="str">
        <f t="shared" si="18"/>
        <v>大阪府阪南市</v>
      </c>
    </row>
    <row r="1174" spans="1:6" x14ac:dyDescent="0.4">
      <c r="A1174" s="34" t="s">
        <v>4712</v>
      </c>
      <c r="B1174" s="34" t="s">
        <v>744</v>
      </c>
      <c r="C1174" s="34" t="s">
        <v>745</v>
      </c>
      <c r="D1174" s="34" t="s">
        <v>4646</v>
      </c>
      <c r="E1174" s="34" t="s">
        <v>4713</v>
      </c>
      <c r="F1174" s="38" t="str">
        <f t="shared" si="18"/>
        <v>大阪府島本町</v>
      </c>
    </row>
    <row r="1175" spans="1:6" x14ac:dyDescent="0.4">
      <c r="A1175" s="34" t="s">
        <v>4714</v>
      </c>
      <c r="B1175" s="34" t="s">
        <v>744</v>
      </c>
      <c r="C1175" s="34" t="s">
        <v>747</v>
      </c>
      <c r="D1175" s="34" t="s">
        <v>4646</v>
      </c>
      <c r="E1175" s="34" t="s">
        <v>4715</v>
      </c>
      <c r="F1175" s="38" t="str">
        <f t="shared" si="18"/>
        <v>大阪府豊能町</v>
      </c>
    </row>
    <row r="1176" spans="1:6" x14ac:dyDescent="0.4">
      <c r="A1176" s="34" t="s">
        <v>4716</v>
      </c>
      <c r="B1176" s="34" t="s">
        <v>744</v>
      </c>
      <c r="C1176" s="34" t="s">
        <v>907</v>
      </c>
      <c r="D1176" s="34" t="s">
        <v>4646</v>
      </c>
      <c r="E1176" s="34" t="s">
        <v>4717</v>
      </c>
      <c r="F1176" s="38" t="str">
        <f t="shared" si="18"/>
        <v>大阪府能勢町</v>
      </c>
    </row>
    <row r="1177" spans="1:6" x14ac:dyDescent="0.4">
      <c r="A1177" s="34" t="s">
        <v>4718</v>
      </c>
      <c r="B1177" s="34" t="s">
        <v>744</v>
      </c>
      <c r="C1177" s="34" t="s">
        <v>1872</v>
      </c>
      <c r="D1177" s="34" t="s">
        <v>4646</v>
      </c>
      <c r="E1177" s="34" t="s">
        <v>4719</v>
      </c>
      <c r="F1177" s="38" t="str">
        <f t="shared" si="18"/>
        <v>大阪府忠岡町</v>
      </c>
    </row>
    <row r="1178" spans="1:6" x14ac:dyDescent="0.4">
      <c r="A1178" s="34" t="s">
        <v>4720</v>
      </c>
      <c r="B1178" s="34" t="s">
        <v>744</v>
      </c>
      <c r="C1178" s="34" t="s">
        <v>1873</v>
      </c>
      <c r="D1178" s="34" t="s">
        <v>4646</v>
      </c>
      <c r="E1178" s="34" t="s">
        <v>4721</v>
      </c>
      <c r="F1178" s="38" t="str">
        <f t="shared" si="18"/>
        <v>大阪府熊取町</v>
      </c>
    </row>
    <row r="1179" spans="1:6" x14ac:dyDescent="0.4">
      <c r="A1179" s="34" t="s">
        <v>4722</v>
      </c>
      <c r="B1179" s="34" t="s">
        <v>744</v>
      </c>
      <c r="C1179" s="34" t="s">
        <v>1874</v>
      </c>
      <c r="D1179" s="34" t="s">
        <v>4646</v>
      </c>
      <c r="E1179" s="34" t="s">
        <v>4723</v>
      </c>
      <c r="F1179" s="38" t="str">
        <f t="shared" si="18"/>
        <v>大阪府田尻町</v>
      </c>
    </row>
    <row r="1180" spans="1:6" x14ac:dyDescent="0.4">
      <c r="A1180" s="34" t="s">
        <v>4724</v>
      </c>
      <c r="B1180" s="34" t="s">
        <v>744</v>
      </c>
      <c r="C1180" s="34" t="s">
        <v>749</v>
      </c>
      <c r="D1180" s="34" t="s">
        <v>4646</v>
      </c>
      <c r="E1180" s="34" t="s">
        <v>4725</v>
      </c>
      <c r="F1180" s="38" t="str">
        <f t="shared" si="18"/>
        <v>大阪府岬町</v>
      </c>
    </row>
    <row r="1181" spans="1:6" x14ac:dyDescent="0.4">
      <c r="A1181" s="34" t="s">
        <v>4726</v>
      </c>
      <c r="B1181" s="34" t="s">
        <v>744</v>
      </c>
      <c r="C1181" s="34" t="s">
        <v>751</v>
      </c>
      <c r="D1181" s="34" t="s">
        <v>4646</v>
      </c>
      <c r="E1181" s="34" t="s">
        <v>4727</v>
      </c>
      <c r="F1181" s="38" t="str">
        <f t="shared" si="18"/>
        <v>大阪府太子町</v>
      </c>
    </row>
    <row r="1182" spans="1:6" x14ac:dyDescent="0.4">
      <c r="A1182" s="34" t="s">
        <v>4728</v>
      </c>
      <c r="B1182" s="34" t="s">
        <v>744</v>
      </c>
      <c r="C1182" s="34" t="s">
        <v>909</v>
      </c>
      <c r="D1182" s="34" t="s">
        <v>4646</v>
      </c>
      <c r="E1182" s="34" t="s">
        <v>4729</v>
      </c>
      <c r="F1182" s="38" t="str">
        <f t="shared" si="18"/>
        <v>大阪府河南町</v>
      </c>
    </row>
    <row r="1183" spans="1:6" x14ac:dyDescent="0.4">
      <c r="A1183" s="34" t="s">
        <v>4730</v>
      </c>
      <c r="B1183" s="34" t="s">
        <v>744</v>
      </c>
      <c r="C1183" s="34" t="s">
        <v>754</v>
      </c>
      <c r="D1183" s="34" t="s">
        <v>4646</v>
      </c>
      <c r="E1183" s="34" t="s">
        <v>4731</v>
      </c>
      <c r="F1183" s="38" t="str">
        <f t="shared" si="18"/>
        <v>大阪府千早赤阪村</v>
      </c>
    </row>
    <row r="1184" spans="1:6" x14ac:dyDescent="0.4">
      <c r="A1184" s="31" t="s">
        <v>4732</v>
      </c>
      <c r="B1184" s="31" t="s">
        <v>4733</v>
      </c>
      <c r="C1184" s="32"/>
      <c r="D1184" s="33" t="s">
        <v>4734</v>
      </c>
      <c r="E1184" s="32"/>
      <c r="F1184" s="38" t="str">
        <f t="shared" si="18"/>
        <v>兵庫県</v>
      </c>
    </row>
    <row r="1185" spans="1:6" x14ac:dyDescent="0.4">
      <c r="A1185" s="34" t="s">
        <v>4735</v>
      </c>
      <c r="B1185" s="34" t="s">
        <v>757</v>
      </c>
      <c r="C1185" s="34" t="s">
        <v>4736</v>
      </c>
      <c r="D1185" s="34" t="s">
        <v>4737</v>
      </c>
      <c r="E1185" s="34" t="s">
        <v>4738</v>
      </c>
      <c r="F1185" s="38" t="str">
        <f t="shared" si="18"/>
        <v>兵庫県神戸市</v>
      </c>
    </row>
    <row r="1186" spans="1:6" x14ac:dyDescent="0.4">
      <c r="A1186" s="34" t="s">
        <v>4739</v>
      </c>
      <c r="B1186" s="34" t="s">
        <v>757</v>
      </c>
      <c r="C1186" s="34" t="s">
        <v>1893</v>
      </c>
      <c r="D1186" s="34" t="s">
        <v>4737</v>
      </c>
      <c r="E1186" s="34" t="s">
        <v>4740</v>
      </c>
      <c r="F1186" s="38" t="str">
        <f t="shared" si="18"/>
        <v>兵庫県姫路市</v>
      </c>
    </row>
    <row r="1187" spans="1:6" x14ac:dyDescent="0.4">
      <c r="A1187" s="34" t="s">
        <v>4741</v>
      </c>
      <c r="B1187" s="34" t="s">
        <v>757</v>
      </c>
      <c r="C1187" s="34" t="s">
        <v>1894</v>
      </c>
      <c r="D1187" s="34" t="s">
        <v>4737</v>
      </c>
      <c r="E1187" s="34" t="s">
        <v>4742</v>
      </c>
      <c r="F1187" s="38" t="str">
        <f t="shared" si="18"/>
        <v>兵庫県尼崎市</v>
      </c>
    </row>
    <row r="1188" spans="1:6" x14ac:dyDescent="0.4">
      <c r="A1188" s="34" t="s">
        <v>4743</v>
      </c>
      <c r="B1188" s="34" t="s">
        <v>757</v>
      </c>
      <c r="C1188" s="34" t="s">
        <v>1895</v>
      </c>
      <c r="D1188" s="34" t="s">
        <v>4737</v>
      </c>
      <c r="E1188" s="34" t="s">
        <v>4744</v>
      </c>
      <c r="F1188" s="38" t="str">
        <f t="shared" si="18"/>
        <v>兵庫県明石市</v>
      </c>
    </row>
    <row r="1189" spans="1:6" x14ac:dyDescent="0.4">
      <c r="A1189" s="34" t="s">
        <v>4745</v>
      </c>
      <c r="B1189" s="34" t="s">
        <v>757</v>
      </c>
      <c r="C1189" s="34" t="s">
        <v>1896</v>
      </c>
      <c r="D1189" s="34" t="s">
        <v>4737</v>
      </c>
      <c r="E1189" s="34" t="s">
        <v>4746</v>
      </c>
      <c r="F1189" s="38" t="str">
        <f t="shared" si="18"/>
        <v>兵庫県西宮市</v>
      </c>
    </row>
    <row r="1190" spans="1:6" x14ac:dyDescent="0.4">
      <c r="A1190" s="34" t="s">
        <v>4747</v>
      </c>
      <c r="B1190" s="34" t="s">
        <v>757</v>
      </c>
      <c r="C1190" s="34" t="s">
        <v>1897</v>
      </c>
      <c r="D1190" s="34" t="s">
        <v>4737</v>
      </c>
      <c r="E1190" s="34" t="s">
        <v>4748</v>
      </c>
      <c r="F1190" s="38" t="str">
        <f t="shared" si="18"/>
        <v>兵庫県洲本市</v>
      </c>
    </row>
    <row r="1191" spans="1:6" x14ac:dyDescent="0.4">
      <c r="A1191" s="34" t="s">
        <v>4749</v>
      </c>
      <c r="B1191" s="34" t="s">
        <v>757</v>
      </c>
      <c r="C1191" s="34" t="s">
        <v>1898</v>
      </c>
      <c r="D1191" s="34" t="s">
        <v>4737</v>
      </c>
      <c r="E1191" s="34" t="s">
        <v>4750</v>
      </c>
      <c r="F1191" s="38" t="str">
        <f t="shared" si="18"/>
        <v>兵庫県芦屋市</v>
      </c>
    </row>
    <row r="1192" spans="1:6" x14ac:dyDescent="0.4">
      <c r="A1192" s="34" t="s">
        <v>4751</v>
      </c>
      <c r="B1192" s="34" t="s">
        <v>757</v>
      </c>
      <c r="C1192" s="34" t="s">
        <v>1899</v>
      </c>
      <c r="D1192" s="34" t="s">
        <v>4737</v>
      </c>
      <c r="E1192" s="34" t="s">
        <v>4752</v>
      </c>
      <c r="F1192" s="38" t="str">
        <f t="shared" si="18"/>
        <v>兵庫県伊丹市</v>
      </c>
    </row>
    <row r="1193" spans="1:6" x14ac:dyDescent="0.4">
      <c r="A1193" s="34" t="s">
        <v>4753</v>
      </c>
      <c r="B1193" s="34" t="s">
        <v>757</v>
      </c>
      <c r="C1193" s="34" t="s">
        <v>1900</v>
      </c>
      <c r="D1193" s="34" t="s">
        <v>4737</v>
      </c>
      <c r="E1193" s="34" t="s">
        <v>4754</v>
      </c>
      <c r="F1193" s="38" t="str">
        <f t="shared" si="18"/>
        <v>兵庫県相生市</v>
      </c>
    </row>
    <row r="1194" spans="1:6" x14ac:dyDescent="0.4">
      <c r="A1194" s="34" t="s">
        <v>4755</v>
      </c>
      <c r="B1194" s="34" t="s">
        <v>757</v>
      </c>
      <c r="C1194" s="34" t="s">
        <v>1901</v>
      </c>
      <c r="D1194" s="34" t="s">
        <v>4737</v>
      </c>
      <c r="E1194" s="34" t="s">
        <v>4756</v>
      </c>
      <c r="F1194" s="38" t="str">
        <f t="shared" si="18"/>
        <v>兵庫県豊岡市</v>
      </c>
    </row>
    <row r="1195" spans="1:6" x14ac:dyDescent="0.4">
      <c r="A1195" s="34" t="s">
        <v>4757</v>
      </c>
      <c r="B1195" s="34" t="s">
        <v>757</v>
      </c>
      <c r="C1195" s="34" t="s">
        <v>1902</v>
      </c>
      <c r="D1195" s="34" t="s">
        <v>4737</v>
      </c>
      <c r="E1195" s="34" t="s">
        <v>4758</v>
      </c>
      <c r="F1195" s="38" t="str">
        <f t="shared" si="18"/>
        <v>兵庫県加古川市</v>
      </c>
    </row>
    <row r="1196" spans="1:6" x14ac:dyDescent="0.4">
      <c r="A1196" s="34" t="s">
        <v>4759</v>
      </c>
      <c r="B1196" s="34" t="s">
        <v>757</v>
      </c>
      <c r="C1196" s="34" t="s">
        <v>1903</v>
      </c>
      <c r="D1196" s="34" t="s">
        <v>4737</v>
      </c>
      <c r="E1196" s="34" t="s">
        <v>4760</v>
      </c>
      <c r="F1196" s="38" t="str">
        <f t="shared" si="18"/>
        <v>兵庫県赤穂市</v>
      </c>
    </row>
    <row r="1197" spans="1:6" x14ac:dyDescent="0.4">
      <c r="A1197" s="34" t="s">
        <v>4761</v>
      </c>
      <c r="B1197" s="34" t="s">
        <v>757</v>
      </c>
      <c r="C1197" s="34" t="s">
        <v>1904</v>
      </c>
      <c r="D1197" s="34" t="s">
        <v>4737</v>
      </c>
      <c r="E1197" s="34" t="s">
        <v>4762</v>
      </c>
      <c r="F1197" s="38" t="str">
        <f t="shared" si="18"/>
        <v>兵庫県西脇市</v>
      </c>
    </row>
    <row r="1198" spans="1:6" x14ac:dyDescent="0.4">
      <c r="A1198" s="34" t="s">
        <v>4763</v>
      </c>
      <c r="B1198" s="34" t="s">
        <v>757</v>
      </c>
      <c r="C1198" s="34" t="s">
        <v>1905</v>
      </c>
      <c r="D1198" s="34" t="s">
        <v>4737</v>
      </c>
      <c r="E1198" s="34" t="s">
        <v>4764</v>
      </c>
      <c r="F1198" s="38" t="str">
        <f t="shared" si="18"/>
        <v>兵庫県宝塚市</v>
      </c>
    </row>
    <row r="1199" spans="1:6" x14ac:dyDescent="0.4">
      <c r="A1199" s="34" t="s">
        <v>4765</v>
      </c>
      <c r="B1199" s="34" t="s">
        <v>757</v>
      </c>
      <c r="C1199" s="34" t="s">
        <v>1906</v>
      </c>
      <c r="D1199" s="34" t="s">
        <v>4737</v>
      </c>
      <c r="E1199" s="34" t="s">
        <v>4766</v>
      </c>
      <c r="F1199" s="38" t="str">
        <f t="shared" si="18"/>
        <v>兵庫県三木市</v>
      </c>
    </row>
    <row r="1200" spans="1:6" x14ac:dyDescent="0.4">
      <c r="A1200" s="34" t="s">
        <v>4767</v>
      </c>
      <c r="B1200" s="34" t="s">
        <v>757</v>
      </c>
      <c r="C1200" s="34" t="s">
        <v>1907</v>
      </c>
      <c r="D1200" s="34" t="s">
        <v>4737</v>
      </c>
      <c r="E1200" s="34" t="s">
        <v>4768</v>
      </c>
      <c r="F1200" s="38" t="str">
        <f t="shared" si="18"/>
        <v>兵庫県高砂市</v>
      </c>
    </row>
    <row r="1201" spans="1:6" x14ac:dyDescent="0.4">
      <c r="A1201" s="34" t="s">
        <v>4769</v>
      </c>
      <c r="B1201" s="34" t="s">
        <v>757</v>
      </c>
      <c r="C1201" s="34" t="s">
        <v>1908</v>
      </c>
      <c r="D1201" s="34" t="s">
        <v>4737</v>
      </c>
      <c r="E1201" s="34" t="s">
        <v>4770</v>
      </c>
      <c r="F1201" s="38" t="str">
        <f t="shared" si="18"/>
        <v>兵庫県川西市</v>
      </c>
    </row>
    <row r="1202" spans="1:6" x14ac:dyDescent="0.4">
      <c r="A1202" s="34" t="s">
        <v>4771</v>
      </c>
      <c r="B1202" s="34" t="s">
        <v>757</v>
      </c>
      <c r="C1202" s="34" t="s">
        <v>1909</v>
      </c>
      <c r="D1202" s="34" t="s">
        <v>4737</v>
      </c>
      <c r="E1202" s="34" t="s">
        <v>4772</v>
      </c>
      <c r="F1202" s="38" t="str">
        <f t="shared" si="18"/>
        <v>兵庫県小野市</v>
      </c>
    </row>
    <row r="1203" spans="1:6" x14ac:dyDescent="0.4">
      <c r="A1203" s="34" t="s">
        <v>4773</v>
      </c>
      <c r="B1203" s="34" t="s">
        <v>757</v>
      </c>
      <c r="C1203" s="34" t="s">
        <v>1910</v>
      </c>
      <c r="D1203" s="34" t="s">
        <v>4737</v>
      </c>
      <c r="E1203" s="34" t="s">
        <v>4774</v>
      </c>
      <c r="F1203" s="38" t="str">
        <f t="shared" si="18"/>
        <v>兵庫県三田市</v>
      </c>
    </row>
    <row r="1204" spans="1:6" x14ac:dyDescent="0.4">
      <c r="A1204" s="34" t="s">
        <v>4775</v>
      </c>
      <c r="B1204" s="34" t="s">
        <v>757</v>
      </c>
      <c r="C1204" s="34" t="s">
        <v>1911</v>
      </c>
      <c r="D1204" s="34" t="s">
        <v>4737</v>
      </c>
      <c r="E1204" s="34" t="s">
        <v>4776</v>
      </c>
      <c r="F1204" s="38" t="str">
        <f t="shared" si="18"/>
        <v>兵庫県加西市</v>
      </c>
    </row>
    <row r="1205" spans="1:6" x14ac:dyDescent="0.4">
      <c r="A1205" s="34" t="s">
        <v>4777</v>
      </c>
      <c r="B1205" s="34" t="s">
        <v>757</v>
      </c>
      <c r="C1205" s="34" t="s">
        <v>4778</v>
      </c>
      <c r="D1205" s="34" t="s">
        <v>4737</v>
      </c>
      <c r="E1205" s="34" t="s">
        <v>4779</v>
      </c>
      <c r="F1205" s="38" t="str">
        <f t="shared" si="18"/>
        <v>兵庫県丹波篠山市</v>
      </c>
    </row>
    <row r="1206" spans="1:6" x14ac:dyDescent="0.4">
      <c r="A1206" s="34" t="s">
        <v>4780</v>
      </c>
      <c r="B1206" s="34" t="s">
        <v>757</v>
      </c>
      <c r="C1206" s="34" t="s">
        <v>758</v>
      </c>
      <c r="D1206" s="34" t="s">
        <v>4737</v>
      </c>
      <c r="E1206" s="34" t="s">
        <v>4781</v>
      </c>
      <c r="F1206" s="38" t="str">
        <f t="shared" si="18"/>
        <v>兵庫県養父市</v>
      </c>
    </row>
    <row r="1207" spans="1:6" x14ac:dyDescent="0.4">
      <c r="A1207" s="34" t="s">
        <v>4782</v>
      </c>
      <c r="B1207" s="34" t="s">
        <v>757</v>
      </c>
      <c r="C1207" s="34" t="s">
        <v>1913</v>
      </c>
      <c r="D1207" s="34" t="s">
        <v>4737</v>
      </c>
      <c r="E1207" s="34" t="s">
        <v>4783</v>
      </c>
      <c r="F1207" s="38" t="str">
        <f t="shared" si="18"/>
        <v>兵庫県丹波市</v>
      </c>
    </row>
    <row r="1208" spans="1:6" x14ac:dyDescent="0.4">
      <c r="A1208" s="34" t="s">
        <v>4784</v>
      </c>
      <c r="B1208" s="34" t="s">
        <v>757</v>
      </c>
      <c r="C1208" s="34" t="s">
        <v>1914</v>
      </c>
      <c r="D1208" s="34" t="s">
        <v>4737</v>
      </c>
      <c r="E1208" s="34" t="s">
        <v>4785</v>
      </c>
      <c r="F1208" s="38" t="str">
        <f t="shared" si="18"/>
        <v>兵庫県南あわじ市</v>
      </c>
    </row>
    <row r="1209" spans="1:6" x14ac:dyDescent="0.4">
      <c r="A1209" s="34" t="s">
        <v>4786</v>
      </c>
      <c r="B1209" s="34" t="s">
        <v>757</v>
      </c>
      <c r="C1209" s="34" t="s">
        <v>1915</v>
      </c>
      <c r="D1209" s="34" t="s">
        <v>4737</v>
      </c>
      <c r="E1209" s="34" t="s">
        <v>4787</v>
      </c>
      <c r="F1209" s="38" t="str">
        <f t="shared" si="18"/>
        <v>兵庫県朝来市</v>
      </c>
    </row>
    <row r="1210" spans="1:6" x14ac:dyDescent="0.4">
      <c r="A1210" s="34" t="s">
        <v>4788</v>
      </c>
      <c r="B1210" s="34" t="s">
        <v>757</v>
      </c>
      <c r="C1210" s="34" t="s">
        <v>1916</v>
      </c>
      <c r="D1210" s="34" t="s">
        <v>4737</v>
      </c>
      <c r="E1210" s="34" t="s">
        <v>4789</v>
      </c>
      <c r="F1210" s="38" t="str">
        <f t="shared" si="18"/>
        <v>兵庫県淡路市</v>
      </c>
    </row>
    <row r="1211" spans="1:6" x14ac:dyDescent="0.4">
      <c r="A1211" s="34" t="s">
        <v>4790</v>
      </c>
      <c r="B1211" s="34" t="s">
        <v>757</v>
      </c>
      <c r="C1211" s="34" t="s">
        <v>1917</v>
      </c>
      <c r="D1211" s="34" t="s">
        <v>4737</v>
      </c>
      <c r="E1211" s="34" t="s">
        <v>4791</v>
      </c>
      <c r="F1211" s="38" t="str">
        <f t="shared" si="18"/>
        <v>兵庫県宍粟市</v>
      </c>
    </row>
    <row r="1212" spans="1:6" x14ac:dyDescent="0.4">
      <c r="A1212" s="34" t="s">
        <v>4792</v>
      </c>
      <c r="B1212" s="34" t="s">
        <v>757</v>
      </c>
      <c r="C1212" s="34" t="s">
        <v>1918</v>
      </c>
      <c r="D1212" s="34" t="s">
        <v>4737</v>
      </c>
      <c r="E1212" s="34" t="s">
        <v>4793</v>
      </c>
      <c r="F1212" s="38" t="str">
        <f t="shared" si="18"/>
        <v>兵庫県加東市</v>
      </c>
    </row>
    <row r="1213" spans="1:6" x14ac:dyDescent="0.4">
      <c r="A1213" s="34" t="s">
        <v>4794</v>
      </c>
      <c r="B1213" s="34" t="s">
        <v>757</v>
      </c>
      <c r="C1213" s="34" t="s">
        <v>1919</v>
      </c>
      <c r="D1213" s="34" t="s">
        <v>4737</v>
      </c>
      <c r="E1213" s="34" t="s">
        <v>4795</v>
      </c>
      <c r="F1213" s="38" t="str">
        <f t="shared" si="18"/>
        <v>兵庫県たつの市</v>
      </c>
    </row>
    <row r="1214" spans="1:6" x14ac:dyDescent="0.4">
      <c r="A1214" s="34" t="s">
        <v>4796</v>
      </c>
      <c r="B1214" s="34" t="s">
        <v>757</v>
      </c>
      <c r="C1214" s="34" t="s">
        <v>1920</v>
      </c>
      <c r="D1214" s="34" t="s">
        <v>4737</v>
      </c>
      <c r="E1214" s="34" t="s">
        <v>4797</v>
      </c>
      <c r="F1214" s="38" t="str">
        <f t="shared" si="18"/>
        <v>兵庫県猪名川町</v>
      </c>
    </row>
    <row r="1215" spans="1:6" x14ac:dyDescent="0.4">
      <c r="A1215" s="34" t="s">
        <v>4798</v>
      </c>
      <c r="B1215" s="34" t="s">
        <v>757</v>
      </c>
      <c r="C1215" s="34" t="s">
        <v>761</v>
      </c>
      <c r="D1215" s="34" t="s">
        <v>4737</v>
      </c>
      <c r="E1215" s="34" t="s">
        <v>4799</v>
      </c>
      <c r="F1215" s="38" t="str">
        <f t="shared" si="18"/>
        <v>兵庫県多可町</v>
      </c>
    </row>
    <row r="1216" spans="1:6" x14ac:dyDescent="0.4">
      <c r="A1216" s="34" t="s">
        <v>4800</v>
      </c>
      <c r="B1216" s="34" t="s">
        <v>757</v>
      </c>
      <c r="C1216" s="34" t="s">
        <v>764</v>
      </c>
      <c r="D1216" s="34" t="s">
        <v>4737</v>
      </c>
      <c r="E1216" s="34" t="s">
        <v>4801</v>
      </c>
      <c r="F1216" s="38" t="str">
        <f t="shared" si="18"/>
        <v>兵庫県稲美町</v>
      </c>
    </row>
    <row r="1217" spans="1:6" x14ac:dyDescent="0.4">
      <c r="A1217" s="34" t="s">
        <v>4802</v>
      </c>
      <c r="B1217" s="34" t="s">
        <v>757</v>
      </c>
      <c r="C1217" s="34" t="s">
        <v>912</v>
      </c>
      <c r="D1217" s="34" t="s">
        <v>4737</v>
      </c>
      <c r="E1217" s="34" t="s">
        <v>4803</v>
      </c>
      <c r="F1217" s="38" t="str">
        <f t="shared" si="18"/>
        <v>兵庫県播磨町</v>
      </c>
    </row>
    <row r="1218" spans="1:6" x14ac:dyDescent="0.4">
      <c r="A1218" s="34" t="s">
        <v>4804</v>
      </c>
      <c r="B1218" s="34" t="s">
        <v>757</v>
      </c>
      <c r="C1218" s="34" t="s">
        <v>914</v>
      </c>
      <c r="D1218" s="34" t="s">
        <v>4737</v>
      </c>
      <c r="E1218" s="34" t="s">
        <v>4805</v>
      </c>
      <c r="F1218" s="38" t="str">
        <f t="shared" si="18"/>
        <v>兵庫県市川町</v>
      </c>
    </row>
    <row r="1219" spans="1:6" x14ac:dyDescent="0.4">
      <c r="A1219" s="34" t="s">
        <v>4806</v>
      </c>
      <c r="B1219" s="34" t="s">
        <v>757</v>
      </c>
      <c r="C1219" s="34" t="s">
        <v>1921</v>
      </c>
      <c r="D1219" s="34" t="s">
        <v>4737</v>
      </c>
      <c r="E1219" s="34" t="s">
        <v>4807</v>
      </c>
      <c r="F1219" s="38" t="str">
        <f t="shared" ref="F1219:F1282" si="19">B1219&amp;C1219</f>
        <v>兵庫県福崎町</v>
      </c>
    </row>
    <row r="1220" spans="1:6" x14ac:dyDescent="0.4">
      <c r="A1220" s="34" t="s">
        <v>4808</v>
      </c>
      <c r="B1220" s="34" t="s">
        <v>757</v>
      </c>
      <c r="C1220" s="34" t="s">
        <v>917</v>
      </c>
      <c r="D1220" s="34" t="s">
        <v>4737</v>
      </c>
      <c r="E1220" s="34" t="s">
        <v>2502</v>
      </c>
      <c r="F1220" s="38" t="str">
        <f t="shared" si="19"/>
        <v>兵庫県神河町</v>
      </c>
    </row>
    <row r="1221" spans="1:6" x14ac:dyDescent="0.4">
      <c r="A1221" s="34" t="s">
        <v>4809</v>
      </c>
      <c r="B1221" s="34" t="s">
        <v>757</v>
      </c>
      <c r="C1221" s="34" t="s">
        <v>751</v>
      </c>
      <c r="D1221" s="34" t="s">
        <v>4737</v>
      </c>
      <c r="E1221" s="34" t="s">
        <v>4727</v>
      </c>
      <c r="F1221" s="38" t="str">
        <f t="shared" si="19"/>
        <v>兵庫県太子町</v>
      </c>
    </row>
    <row r="1222" spans="1:6" x14ac:dyDescent="0.4">
      <c r="A1222" s="34" t="s">
        <v>4810</v>
      </c>
      <c r="B1222" s="34" t="s">
        <v>757</v>
      </c>
      <c r="C1222" s="34" t="s">
        <v>767</v>
      </c>
      <c r="D1222" s="34" t="s">
        <v>4737</v>
      </c>
      <c r="E1222" s="34" t="s">
        <v>4811</v>
      </c>
      <c r="F1222" s="38" t="str">
        <f t="shared" si="19"/>
        <v>兵庫県上郡町</v>
      </c>
    </row>
    <row r="1223" spans="1:6" x14ac:dyDescent="0.4">
      <c r="A1223" s="34" t="s">
        <v>4812</v>
      </c>
      <c r="B1223" s="34" t="s">
        <v>757</v>
      </c>
      <c r="C1223" s="34" t="s">
        <v>920</v>
      </c>
      <c r="D1223" s="34" t="s">
        <v>4737</v>
      </c>
      <c r="E1223" s="34" t="s">
        <v>4813</v>
      </c>
      <c r="F1223" s="38" t="str">
        <f t="shared" si="19"/>
        <v>兵庫県佐用町</v>
      </c>
    </row>
    <row r="1224" spans="1:6" x14ac:dyDescent="0.4">
      <c r="A1224" s="34" t="s">
        <v>4814</v>
      </c>
      <c r="B1224" s="34" t="s">
        <v>757</v>
      </c>
      <c r="C1224" s="34" t="s">
        <v>770</v>
      </c>
      <c r="D1224" s="34" t="s">
        <v>4737</v>
      </c>
      <c r="E1224" s="34" t="s">
        <v>4815</v>
      </c>
      <c r="F1224" s="38" t="str">
        <f t="shared" si="19"/>
        <v>兵庫県香美町</v>
      </c>
    </row>
    <row r="1225" spans="1:6" x14ac:dyDescent="0.4">
      <c r="A1225" s="34" t="s">
        <v>4816</v>
      </c>
      <c r="B1225" s="34" t="s">
        <v>757</v>
      </c>
      <c r="C1225" s="34" t="s">
        <v>923</v>
      </c>
      <c r="D1225" s="34" t="s">
        <v>4737</v>
      </c>
      <c r="E1225" s="34" t="s">
        <v>4817</v>
      </c>
      <c r="F1225" s="38" t="str">
        <f t="shared" si="19"/>
        <v>兵庫県新温泉町</v>
      </c>
    </row>
    <row r="1226" spans="1:6" x14ac:dyDescent="0.4">
      <c r="A1226" s="31" t="s">
        <v>4818</v>
      </c>
      <c r="B1226" s="31" t="s">
        <v>4819</v>
      </c>
      <c r="C1226" s="32"/>
      <c r="D1226" s="33" t="s">
        <v>4820</v>
      </c>
      <c r="E1226" s="32"/>
      <c r="F1226" s="38" t="str">
        <f t="shared" si="19"/>
        <v>奈良県</v>
      </c>
    </row>
    <row r="1227" spans="1:6" x14ac:dyDescent="0.4">
      <c r="A1227" s="34" t="s">
        <v>4821</v>
      </c>
      <c r="B1227" s="34" t="s">
        <v>773</v>
      </c>
      <c r="C1227" s="34" t="s">
        <v>1922</v>
      </c>
      <c r="D1227" s="34" t="s">
        <v>4822</v>
      </c>
      <c r="E1227" s="34" t="s">
        <v>4823</v>
      </c>
      <c r="F1227" s="38" t="str">
        <f t="shared" si="19"/>
        <v>奈良県奈良市</v>
      </c>
    </row>
    <row r="1228" spans="1:6" x14ac:dyDescent="0.4">
      <c r="A1228" s="34" t="s">
        <v>4824</v>
      </c>
      <c r="B1228" s="34" t="s">
        <v>773</v>
      </c>
      <c r="C1228" s="34" t="s">
        <v>1923</v>
      </c>
      <c r="D1228" s="34" t="s">
        <v>4822</v>
      </c>
      <c r="E1228" s="34" t="s">
        <v>4825</v>
      </c>
      <c r="F1228" s="38" t="str">
        <f t="shared" si="19"/>
        <v>奈良県大和高田市</v>
      </c>
    </row>
    <row r="1229" spans="1:6" x14ac:dyDescent="0.4">
      <c r="A1229" s="34" t="s">
        <v>4826</v>
      </c>
      <c r="B1229" s="34" t="s">
        <v>773</v>
      </c>
      <c r="C1229" s="34" t="s">
        <v>1924</v>
      </c>
      <c r="D1229" s="34" t="s">
        <v>4822</v>
      </c>
      <c r="E1229" s="34" t="s">
        <v>4827</v>
      </c>
      <c r="F1229" s="38" t="str">
        <f t="shared" si="19"/>
        <v>奈良県大和郡山市</v>
      </c>
    </row>
    <row r="1230" spans="1:6" x14ac:dyDescent="0.4">
      <c r="A1230" s="34" t="s">
        <v>4828</v>
      </c>
      <c r="B1230" s="34" t="s">
        <v>773</v>
      </c>
      <c r="C1230" s="34" t="s">
        <v>1925</v>
      </c>
      <c r="D1230" s="34" t="s">
        <v>4822</v>
      </c>
      <c r="E1230" s="34" t="s">
        <v>4829</v>
      </c>
      <c r="F1230" s="38" t="str">
        <f t="shared" si="19"/>
        <v>奈良県天理市</v>
      </c>
    </row>
    <row r="1231" spans="1:6" x14ac:dyDescent="0.4">
      <c r="A1231" s="34" t="s">
        <v>4830</v>
      </c>
      <c r="B1231" s="34" t="s">
        <v>773</v>
      </c>
      <c r="C1231" s="34" t="s">
        <v>1926</v>
      </c>
      <c r="D1231" s="34" t="s">
        <v>4822</v>
      </c>
      <c r="E1231" s="34" t="s">
        <v>4831</v>
      </c>
      <c r="F1231" s="38" t="str">
        <f t="shared" si="19"/>
        <v>奈良県橿原市</v>
      </c>
    </row>
    <row r="1232" spans="1:6" x14ac:dyDescent="0.4">
      <c r="A1232" s="34" t="s">
        <v>4832</v>
      </c>
      <c r="B1232" s="34" t="s">
        <v>773</v>
      </c>
      <c r="C1232" s="34" t="s">
        <v>1927</v>
      </c>
      <c r="D1232" s="34" t="s">
        <v>4822</v>
      </c>
      <c r="E1232" s="34" t="s">
        <v>4833</v>
      </c>
      <c r="F1232" s="38" t="str">
        <f t="shared" si="19"/>
        <v>奈良県桜井市</v>
      </c>
    </row>
    <row r="1233" spans="1:6" x14ac:dyDescent="0.4">
      <c r="A1233" s="34" t="s">
        <v>4834</v>
      </c>
      <c r="B1233" s="34" t="s">
        <v>773</v>
      </c>
      <c r="C1233" s="34" t="s">
        <v>1928</v>
      </c>
      <c r="D1233" s="34" t="s">
        <v>4822</v>
      </c>
      <c r="E1233" s="34" t="s">
        <v>4835</v>
      </c>
      <c r="F1233" s="38" t="str">
        <f t="shared" si="19"/>
        <v>奈良県五條市</v>
      </c>
    </row>
    <row r="1234" spans="1:6" x14ac:dyDescent="0.4">
      <c r="A1234" s="34" t="s">
        <v>4836</v>
      </c>
      <c r="B1234" s="34" t="s">
        <v>773</v>
      </c>
      <c r="C1234" s="34" t="s">
        <v>1929</v>
      </c>
      <c r="D1234" s="34" t="s">
        <v>4822</v>
      </c>
      <c r="E1234" s="34" t="s">
        <v>4837</v>
      </c>
      <c r="F1234" s="38" t="str">
        <f t="shared" si="19"/>
        <v>奈良県御所市</v>
      </c>
    </row>
    <row r="1235" spans="1:6" x14ac:dyDescent="0.4">
      <c r="A1235" s="34" t="s">
        <v>4838</v>
      </c>
      <c r="B1235" s="34" t="s">
        <v>773</v>
      </c>
      <c r="C1235" s="34" t="s">
        <v>1930</v>
      </c>
      <c r="D1235" s="34" t="s">
        <v>4822</v>
      </c>
      <c r="E1235" s="34" t="s">
        <v>4839</v>
      </c>
      <c r="F1235" s="38" t="str">
        <f t="shared" si="19"/>
        <v>奈良県生駒市</v>
      </c>
    </row>
    <row r="1236" spans="1:6" x14ac:dyDescent="0.4">
      <c r="A1236" s="34" t="s">
        <v>4840</v>
      </c>
      <c r="B1236" s="34" t="s">
        <v>773</v>
      </c>
      <c r="C1236" s="34" t="s">
        <v>1931</v>
      </c>
      <c r="D1236" s="34" t="s">
        <v>4822</v>
      </c>
      <c r="E1236" s="34" t="s">
        <v>4841</v>
      </c>
      <c r="F1236" s="38" t="str">
        <f t="shared" si="19"/>
        <v>奈良県香芝市</v>
      </c>
    </row>
    <row r="1237" spans="1:6" x14ac:dyDescent="0.4">
      <c r="A1237" s="34" t="s">
        <v>4842</v>
      </c>
      <c r="B1237" s="34" t="s">
        <v>773</v>
      </c>
      <c r="C1237" s="34" t="s">
        <v>1932</v>
      </c>
      <c r="D1237" s="34" t="s">
        <v>4822</v>
      </c>
      <c r="E1237" s="34" t="s">
        <v>4843</v>
      </c>
      <c r="F1237" s="38" t="str">
        <f t="shared" si="19"/>
        <v>奈良県葛城市</v>
      </c>
    </row>
    <row r="1238" spans="1:6" x14ac:dyDescent="0.4">
      <c r="A1238" s="34" t="s">
        <v>4844</v>
      </c>
      <c r="B1238" s="34" t="s">
        <v>773</v>
      </c>
      <c r="C1238" s="34" t="s">
        <v>1933</v>
      </c>
      <c r="D1238" s="34" t="s">
        <v>4822</v>
      </c>
      <c r="E1238" s="34" t="s">
        <v>4845</v>
      </c>
      <c r="F1238" s="38" t="str">
        <f t="shared" si="19"/>
        <v>奈良県宇陀市</v>
      </c>
    </row>
    <row r="1239" spans="1:6" x14ac:dyDescent="0.4">
      <c r="A1239" s="34" t="s">
        <v>4846</v>
      </c>
      <c r="B1239" s="34" t="s">
        <v>773</v>
      </c>
      <c r="C1239" s="34" t="s">
        <v>774</v>
      </c>
      <c r="D1239" s="34" t="s">
        <v>4822</v>
      </c>
      <c r="E1239" s="34" t="s">
        <v>4847</v>
      </c>
      <c r="F1239" s="38" t="str">
        <f t="shared" si="19"/>
        <v>奈良県山添村</v>
      </c>
    </row>
    <row r="1240" spans="1:6" x14ac:dyDescent="0.4">
      <c r="A1240" s="34" t="s">
        <v>4848</v>
      </c>
      <c r="B1240" s="34" t="s">
        <v>773</v>
      </c>
      <c r="C1240" s="34" t="s">
        <v>777</v>
      </c>
      <c r="D1240" s="34" t="s">
        <v>4822</v>
      </c>
      <c r="E1240" s="34" t="s">
        <v>4849</v>
      </c>
      <c r="F1240" s="38" t="str">
        <f t="shared" si="19"/>
        <v>奈良県平群町</v>
      </c>
    </row>
    <row r="1241" spans="1:6" x14ac:dyDescent="0.4">
      <c r="A1241" s="34" t="s">
        <v>4850</v>
      </c>
      <c r="B1241" s="34" t="s">
        <v>773</v>
      </c>
      <c r="C1241" s="34" t="s">
        <v>779</v>
      </c>
      <c r="D1241" s="34" t="s">
        <v>4822</v>
      </c>
      <c r="E1241" s="34" t="s">
        <v>4851</v>
      </c>
      <c r="F1241" s="38" t="str">
        <f t="shared" si="19"/>
        <v>奈良県三郷町</v>
      </c>
    </row>
    <row r="1242" spans="1:6" x14ac:dyDescent="0.4">
      <c r="A1242" s="34" t="s">
        <v>4852</v>
      </c>
      <c r="B1242" s="34" t="s">
        <v>773</v>
      </c>
      <c r="C1242" s="34" t="s">
        <v>1934</v>
      </c>
      <c r="D1242" s="34" t="s">
        <v>4822</v>
      </c>
      <c r="E1242" s="34" t="s">
        <v>4853</v>
      </c>
      <c r="F1242" s="38" t="str">
        <f t="shared" si="19"/>
        <v>奈良県斑鳩町</v>
      </c>
    </row>
    <row r="1243" spans="1:6" x14ac:dyDescent="0.4">
      <c r="A1243" s="34" t="s">
        <v>4854</v>
      </c>
      <c r="B1243" s="34" t="s">
        <v>773</v>
      </c>
      <c r="C1243" s="34" t="s">
        <v>925</v>
      </c>
      <c r="D1243" s="34" t="s">
        <v>4822</v>
      </c>
      <c r="E1243" s="34" t="s">
        <v>4855</v>
      </c>
      <c r="F1243" s="38" t="str">
        <f t="shared" si="19"/>
        <v>奈良県安堵町</v>
      </c>
    </row>
    <row r="1244" spans="1:6" x14ac:dyDescent="0.4">
      <c r="A1244" s="34" t="s">
        <v>4856</v>
      </c>
      <c r="B1244" s="34" t="s">
        <v>773</v>
      </c>
      <c r="C1244" s="34" t="s">
        <v>547</v>
      </c>
      <c r="D1244" s="34" t="s">
        <v>4822</v>
      </c>
      <c r="E1244" s="34" t="s">
        <v>4857</v>
      </c>
      <c r="F1244" s="38" t="str">
        <f t="shared" si="19"/>
        <v>奈良県川西町</v>
      </c>
    </row>
    <row r="1245" spans="1:6" x14ac:dyDescent="0.4">
      <c r="A1245" s="34" t="s">
        <v>4858</v>
      </c>
      <c r="B1245" s="34" t="s">
        <v>773</v>
      </c>
      <c r="C1245" s="34" t="s">
        <v>927</v>
      </c>
      <c r="D1245" s="34" t="s">
        <v>4822</v>
      </c>
      <c r="E1245" s="34" t="s">
        <v>4859</v>
      </c>
      <c r="F1245" s="38" t="str">
        <f t="shared" si="19"/>
        <v>奈良県三宅町</v>
      </c>
    </row>
    <row r="1246" spans="1:6" x14ac:dyDescent="0.4">
      <c r="A1246" s="34" t="s">
        <v>4860</v>
      </c>
      <c r="B1246" s="34" t="s">
        <v>773</v>
      </c>
      <c r="C1246" s="34" t="s">
        <v>1935</v>
      </c>
      <c r="D1246" s="34" t="s">
        <v>4822</v>
      </c>
      <c r="E1246" s="34" t="s">
        <v>4861</v>
      </c>
      <c r="F1246" s="38" t="str">
        <f t="shared" si="19"/>
        <v>奈良県田原本町</v>
      </c>
    </row>
    <row r="1247" spans="1:6" x14ac:dyDescent="0.4">
      <c r="A1247" s="34" t="s">
        <v>4862</v>
      </c>
      <c r="B1247" s="34" t="s">
        <v>773</v>
      </c>
      <c r="C1247" s="34" t="s">
        <v>783</v>
      </c>
      <c r="D1247" s="34" t="s">
        <v>4822</v>
      </c>
      <c r="E1247" s="34" t="s">
        <v>4863</v>
      </c>
      <c r="F1247" s="38" t="str">
        <f t="shared" si="19"/>
        <v>奈良県曽爾村</v>
      </c>
    </row>
    <row r="1248" spans="1:6" x14ac:dyDescent="0.4">
      <c r="A1248" s="34" t="s">
        <v>4864</v>
      </c>
      <c r="B1248" s="34" t="s">
        <v>773</v>
      </c>
      <c r="C1248" s="34" t="s">
        <v>929</v>
      </c>
      <c r="D1248" s="34" t="s">
        <v>4822</v>
      </c>
      <c r="E1248" s="34" t="s">
        <v>4865</v>
      </c>
      <c r="F1248" s="38" t="str">
        <f t="shared" si="19"/>
        <v>奈良県御杖村</v>
      </c>
    </row>
    <row r="1249" spans="1:6" x14ac:dyDescent="0.4">
      <c r="A1249" s="34" t="s">
        <v>4866</v>
      </c>
      <c r="B1249" s="34" t="s">
        <v>773</v>
      </c>
      <c r="C1249" s="34" t="s">
        <v>786</v>
      </c>
      <c r="D1249" s="34" t="s">
        <v>4822</v>
      </c>
      <c r="E1249" s="34" t="s">
        <v>4867</v>
      </c>
      <c r="F1249" s="38" t="str">
        <f t="shared" si="19"/>
        <v>奈良県高取町</v>
      </c>
    </row>
    <row r="1250" spans="1:6" x14ac:dyDescent="0.4">
      <c r="A1250" s="34" t="s">
        <v>4868</v>
      </c>
      <c r="B1250" s="34" t="s">
        <v>773</v>
      </c>
      <c r="C1250" s="34" t="s">
        <v>789</v>
      </c>
      <c r="D1250" s="34" t="s">
        <v>4822</v>
      </c>
      <c r="E1250" s="34" t="s">
        <v>4869</v>
      </c>
      <c r="F1250" s="38" t="str">
        <f t="shared" si="19"/>
        <v>奈良県明日香村</v>
      </c>
    </row>
    <row r="1251" spans="1:6" x14ac:dyDescent="0.4">
      <c r="A1251" s="34" t="s">
        <v>4870</v>
      </c>
      <c r="B1251" s="34" t="s">
        <v>773</v>
      </c>
      <c r="C1251" s="34" t="s">
        <v>1936</v>
      </c>
      <c r="D1251" s="34" t="s">
        <v>4822</v>
      </c>
      <c r="E1251" s="34" t="s">
        <v>4871</v>
      </c>
      <c r="F1251" s="38" t="str">
        <f t="shared" si="19"/>
        <v>奈良県上牧町</v>
      </c>
    </row>
    <row r="1252" spans="1:6" x14ac:dyDescent="0.4">
      <c r="A1252" s="34" t="s">
        <v>4872</v>
      </c>
      <c r="B1252" s="34" t="s">
        <v>773</v>
      </c>
      <c r="C1252" s="34" t="s">
        <v>1937</v>
      </c>
      <c r="D1252" s="34" t="s">
        <v>4822</v>
      </c>
      <c r="E1252" s="34" t="s">
        <v>4873</v>
      </c>
      <c r="F1252" s="38" t="str">
        <f t="shared" si="19"/>
        <v>奈良県王寺町</v>
      </c>
    </row>
    <row r="1253" spans="1:6" x14ac:dyDescent="0.4">
      <c r="A1253" s="34" t="s">
        <v>4874</v>
      </c>
      <c r="B1253" s="34" t="s">
        <v>773</v>
      </c>
      <c r="C1253" s="34" t="s">
        <v>792</v>
      </c>
      <c r="D1253" s="34" t="s">
        <v>4822</v>
      </c>
      <c r="E1253" s="34" t="s">
        <v>4875</v>
      </c>
      <c r="F1253" s="38" t="str">
        <f t="shared" si="19"/>
        <v>奈良県広陵町</v>
      </c>
    </row>
    <row r="1254" spans="1:6" x14ac:dyDescent="0.4">
      <c r="A1254" s="34" t="s">
        <v>4876</v>
      </c>
      <c r="B1254" s="34" t="s">
        <v>773</v>
      </c>
      <c r="C1254" s="34" t="s">
        <v>933</v>
      </c>
      <c r="D1254" s="34" t="s">
        <v>4822</v>
      </c>
      <c r="E1254" s="34" t="s">
        <v>4877</v>
      </c>
      <c r="F1254" s="38" t="str">
        <f t="shared" si="19"/>
        <v>奈良県河合町</v>
      </c>
    </row>
    <row r="1255" spans="1:6" x14ac:dyDescent="0.4">
      <c r="A1255" s="34" t="s">
        <v>4878</v>
      </c>
      <c r="B1255" s="34" t="s">
        <v>773</v>
      </c>
      <c r="C1255" s="34" t="s">
        <v>794</v>
      </c>
      <c r="D1255" s="34" t="s">
        <v>4822</v>
      </c>
      <c r="E1255" s="34" t="s">
        <v>4879</v>
      </c>
      <c r="F1255" s="38" t="str">
        <f t="shared" si="19"/>
        <v>奈良県吉野町</v>
      </c>
    </row>
    <row r="1256" spans="1:6" x14ac:dyDescent="0.4">
      <c r="A1256" s="34" t="s">
        <v>4880</v>
      </c>
      <c r="B1256" s="34" t="s">
        <v>773</v>
      </c>
      <c r="C1256" s="34" t="s">
        <v>935</v>
      </c>
      <c r="D1256" s="34" t="s">
        <v>4822</v>
      </c>
      <c r="E1256" s="34" t="s">
        <v>4881</v>
      </c>
      <c r="F1256" s="38" t="str">
        <f t="shared" si="19"/>
        <v>奈良県大淀町</v>
      </c>
    </row>
    <row r="1257" spans="1:6" x14ac:dyDescent="0.4">
      <c r="A1257" s="34" t="s">
        <v>4882</v>
      </c>
      <c r="B1257" s="34" t="s">
        <v>773</v>
      </c>
      <c r="C1257" s="34" t="s">
        <v>796</v>
      </c>
      <c r="D1257" s="34" t="s">
        <v>4822</v>
      </c>
      <c r="E1257" s="34" t="s">
        <v>4883</v>
      </c>
      <c r="F1257" s="38" t="str">
        <f t="shared" si="19"/>
        <v>奈良県下市町</v>
      </c>
    </row>
    <row r="1258" spans="1:6" x14ac:dyDescent="0.4">
      <c r="A1258" s="34" t="s">
        <v>4884</v>
      </c>
      <c r="B1258" s="34" t="s">
        <v>773</v>
      </c>
      <c r="C1258" s="34" t="s">
        <v>798</v>
      </c>
      <c r="D1258" s="34" t="s">
        <v>4822</v>
      </c>
      <c r="E1258" s="34" t="s">
        <v>4885</v>
      </c>
      <c r="F1258" s="38" t="str">
        <f t="shared" si="19"/>
        <v>奈良県黒滝村</v>
      </c>
    </row>
    <row r="1259" spans="1:6" x14ac:dyDescent="0.4">
      <c r="A1259" s="34" t="s">
        <v>4886</v>
      </c>
      <c r="B1259" s="34" t="s">
        <v>773</v>
      </c>
      <c r="C1259" s="34" t="s">
        <v>801</v>
      </c>
      <c r="D1259" s="34" t="s">
        <v>4822</v>
      </c>
      <c r="E1259" s="34" t="s">
        <v>4887</v>
      </c>
      <c r="F1259" s="38" t="str">
        <f t="shared" si="19"/>
        <v>奈良県天川村</v>
      </c>
    </row>
    <row r="1260" spans="1:6" x14ac:dyDescent="0.4">
      <c r="A1260" s="34" t="s">
        <v>4888</v>
      </c>
      <c r="B1260" s="34" t="s">
        <v>773</v>
      </c>
      <c r="C1260" s="34" t="s">
        <v>804</v>
      </c>
      <c r="D1260" s="34" t="s">
        <v>4822</v>
      </c>
      <c r="E1260" s="34" t="s">
        <v>4889</v>
      </c>
      <c r="F1260" s="38" t="str">
        <f t="shared" si="19"/>
        <v>奈良県野迫川村</v>
      </c>
    </row>
    <row r="1261" spans="1:6" x14ac:dyDescent="0.4">
      <c r="A1261" s="34" t="s">
        <v>4890</v>
      </c>
      <c r="B1261" s="34" t="s">
        <v>773</v>
      </c>
      <c r="C1261" s="34" t="s">
        <v>938</v>
      </c>
      <c r="D1261" s="34" t="s">
        <v>4822</v>
      </c>
      <c r="E1261" s="34" t="s">
        <v>4891</v>
      </c>
      <c r="F1261" s="38" t="str">
        <f t="shared" si="19"/>
        <v>奈良県十津川村</v>
      </c>
    </row>
    <row r="1262" spans="1:6" x14ac:dyDescent="0.4">
      <c r="A1262" s="34" t="s">
        <v>4892</v>
      </c>
      <c r="B1262" s="34" t="s">
        <v>773</v>
      </c>
      <c r="C1262" s="34" t="s">
        <v>940</v>
      </c>
      <c r="D1262" s="34" t="s">
        <v>4822</v>
      </c>
      <c r="E1262" s="34" t="s">
        <v>4893</v>
      </c>
      <c r="F1262" s="38" t="str">
        <f t="shared" si="19"/>
        <v>奈良県下北山村</v>
      </c>
    </row>
    <row r="1263" spans="1:6" x14ac:dyDescent="0.4">
      <c r="A1263" s="34" t="s">
        <v>4894</v>
      </c>
      <c r="B1263" s="34" t="s">
        <v>773</v>
      </c>
      <c r="C1263" s="34" t="s">
        <v>943</v>
      </c>
      <c r="D1263" s="34" t="s">
        <v>4822</v>
      </c>
      <c r="E1263" s="34" t="s">
        <v>4895</v>
      </c>
      <c r="F1263" s="38" t="str">
        <f t="shared" si="19"/>
        <v>奈良県上北山村</v>
      </c>
    </row>
    <row r="1264" spans="1:6" x14ac:dyDescent="0.4">
      <c r="A1264" s="34" t="s">
        <v>4896</v>
      </c>
      <c r="B1264" s="34" t="s">
        <v>773</v>
      </c>
      <c r="C1264" s="34" t="s">
        <v>778</v>
      </c>
      <c r="D1264" s="34" t="s">
        <v>4822</v>
      </c>
      <c r="E1264" s="34" t="s">
        <v>4098</v>
      </c>
      <c r="F1264" s="38" t="str">
        <f t="shared" si="19"/>
        <v>奈良県川上村</v>
      </c>
    </row>
    <row r="1265" spans="1:6" x14ac:dyDescent="0.4">
      <c r="A1265" s="34" t="s">
        <v>4897</v>
      </c>
      <c r="B1265" s="34" t="s">
        <v>773</v>
      </c>
      <c r="C1265" s="34" t="s">
        <v>946</v>
      </c>
      <c r="D1265" s="34" t="s">
        <v>4822</v>
      </c>
      <c r="E1265" s="34" t="s">
        <v>4898</v>
      </c>
      <c r="F1265" s="38" t="str">
        <f t="shared" si="19"/>
        <v>奈良県東吉野村</v>
      </c>
    </row>
    <row r="1266" spans="1:6" x14ac:dyDescent="0.4">
      <c r="A1266" s="31" t="s">
        <v>4899</v>
      </c>
      <c r="B1266" s="31" t="s">
        <v>4900</v>
      </c>
      <c r="C1266" s="32"/>
      <c r="D1266" s="33" t="s">
        <v>4901</v>
      </c>
      <c r="E1266" s="32"/>
      <c r="F1266" s="38" t="str">
        <f t="shared" si="19"/>
        <v>和歌山県</v>
      </c>
    </row>
    <row r="1267" spans="1:6" x14ac:dyDescent="0.4">
      <c r="A1267" s="34" t="s">
        <v>4902</v>
      </c>
      <c r="B1267" s="34" t="s">
        <v>807</v>
      </c>
      <c r="C1267" s="34" t="s">
        <v>1938</v>
      </c>
      <c r="D1267" s="34" t="s">
        <v>4903</v>
      </c>
      <c r="E1267" s="34" t="s">
        <v>4904</v>
      </c>
      <c r="F1267" s="38" t="str">
        <f t="shared" si="19"/>
        <v>和歌山県和歌山市</v>
      </c>
    </row>
    <row r="1268" spans="1:6" x14ac:dyDescent="0.4">
      <c r="A1268" s="34" t="s">
        <v>4905</v>
      </c>
      <c r="B1268" s="34" t="s">
        <v>807</v>
      </c>
      <c r="C1268" s="34" t="s">
        <v>1939</v>
      </c>
      <c r="D1268" s="34" t="s">
        <v>4903</v>
      </c>
      <c r="E1268" s="34" t="s">
        <v>4906</v>
      </c>
      <c r="F1268" s="38" t="str">
        <f t="shared" si="19"/>
        <v>和歌山県海南市</v>
      </c>
    </row>
    <row r="1269" spans="1:6" x14ac:dyDescent="0.4">
      <c r="A1269" s="34" t="s">
        <v>4907</v>
      </c>
      <c r="B1269" s="34" t="s">
        <v>807</v>
      </c>
      <c r="C1269" s="34" t="s">
        <v>1940</v>
      </c>
      <c r="D1269" s="34" t="s">
        <v>4903</v>
      </c>
      <c r="E1269" s="34" t="s">
        <v>4908</v>
      </c>
      <c r="F1269" s="38" t="str">
        <f t="shared" si="19"/>
        <v>和歌山県橋本市</v>
      </c>
    </row>
    <row r="1270" spans="1:6" x14ac:dyDescent="0.4">
      <c r="A1270" s="34" t="s">
        <v>4909</v>
      </c>
      <c r="B1270" s="34" t="s">
        <v>807</v>
      </c>
      <c r="C1270" s="34" t="s">
        <v>1941</v>
      </c>
      <c r="D1270" s="34" t="s">
        <v>4903</v>
      </c>
      <c r="E1270" s="34" t="s">
        <v>4910</v>
      </c>
      <c r="F1270" s="38" t="str">
        <f t="shared" si="19"/>
        <v>和歌山県有田市</v>
      </c>
    </row>
    <row r="1271" spans="1:6" x14ac:dyDescent="0.4">
      <c r="A1271" s="34" t="s">
        <v>4911</v>
      </c>
      <c r="B1271" s="34" t="s">
        <v>807</v>
      </c>
      <c r="C1271" s="34" t="s">
        <v>1942</v>
      </c>
      <c r="D1271" s="34" t="s">
        <v>4903</v>
      </c>
      <c r="E1271" s="34" t="s">
        <v>4912</v>
      </c>
      <c r="F1271" s="38" t="str">
        <f t="shared" si="19"/>
        <v>和歌山県御坊市</v>
      </c>
    </row>
    <row r="1272" spans="1:6" x14ac:dyDescent="0.4">
      <c r="A1272" s="34" t="s">
        <v>4913</v>
      </c>
      <c r="B1272" s="34" t="s">
        <v>807</v>
      </c>
      <c r="C1272" s="34" t="s">
        <v>1943</v>
      </c>
      <c r="D1272" s="34" t="s">
        <v>4903</v>
      </c>
      <c r="E1272" s="34" t="s">
        <v>4914</v>
      </c>
      <c r="F1272" s="38" t="str">
        <f t="shared" si="19"/>
        <v>和歌山県田辺市</v>
      </c>
    </row>
    <row r="1273" spans="1:6" x14ac:dyDescent="0.4">
      <c r="A1273" s="34" t="s">
        <v>4915</v>
      </c>
      <c r="B1273" s="34" t="s">
        <v>807</v>
      </c>
      <c r="C1273" s="34" t="s">
        <v>1944</v>
      </c>
      <c r="D1273" s="34" t="s">
        <v>4903</v>
      </c>
      <c r="E1273" s="34" t="s">
        <v>4916</v>
      </c>
      <c r="F1273" s="38" t="str">
        <f t="shared" si="19"/>
        <v>和歌山県新宮市</v>
      </c>
    </row>
    <row r="1274" spans="1:6" x14ac:dyDescent="0.4">
      <c r="A1274" s="34" t="s">
        <v>4917</v>
      </c>
      <c r="B1274" s="34" t="s">
        <v>807</v>
      </c>
      <c r="C1274" s="34" t="s">
        <v>1945</v>
      </c>
      <c r="D1274" s="34" t="s">
        <v>4903</v>
      </c>
      <c r="E1274" s="34" t="s">
        <v>4918</v>
      </c>
      <c r="F1274" s="38" t="str">
        <f t="shared" si="19"/>
        <v>和歌山県紀の川市</v>
      </c>
    </row>
    <row r="1275" spans="1:6" x14ac:dyDescent="0.4">
      <c r="A1275" s="34" t="s">
        <v>4919</v>
      </c>
      <c r="B1275" s="34" t="s">
        <v>807</v>
      </c>
      <c r="C1275" s="34" t="s">
        <v>1946</v>
      </c>
      <c r="D1275" s="34" t="s">
        <v>4903</v>
      </c>
      <c r="E1275" s="34" t="s">
        <v>4920</v>
      </c>
      <c r="F1275" s="38" t="str">
        <f t="shared" si="19"/>
        <v>和歌山県岩出市</v>
      </c>
    </row>
    <row r="1276" spans="1:6" x14ac:dyDescent="0.4">
      <c r="A1276" s="34" t="s">
        <v>4921</v>
      </c>
      <c r="B1276" s="34" t="s">
        <v>807</v>
      </c>
      <c r="C1276" s="34" t="s">
        <v>808</v>
      </c>
      <c r="D1276" s="34" t="s">
        <v>4903</v>
      </c>
      <c r="E1276" s="34" t="s">
        <v>4922</v>
      </c>
      <c r="F1276" s="38" t="str">
        <f t="shared" si="19"/>
        <v>和歌山県紀美野町</v>
      </c>
    </row>
    <row r="1277" spans="1:6" x14ac:dyDescent="0.4">
      <c r="A1277" s="34" t="s">
        <v>4923</v>
      </c>
      <c r="B1277" s="34" t="s">
        <v>807</v>
      </c>
      <c r="C1277" s="34" t="s">
        <v>1947</v>
      </c>
      <c r="D1277" s="34" t="s">
        <v>4903</v>
      </c>
      <c r="E1277" s="34" t="s">
        <v>4924</v>
      </c>
      <c r="F1277" s="38" t="str">
        <f t="shared" si="19"/>
        <v>和歌山県かつらぎ町</v>
      </c>
    </row>
    <row r="1278" spans="1:6" x14ac:dyDescent="0.4">
      <c r="A1278" s="34" t="s">
        <v>4925</v>
      </c>
      <c r="B1278" s="34" t="s">
        <v>807</v>
      </c>
      <c r="C1278" s="34" t="s">
        <v>810</v>
      </c>
      <c r="D1278" s="34" t="s">
        <v>4903</v>
      </c>
      <c r="E1278" s="34" t="s">
        <v>4926</v>
      </c>
      <c r="F1278" s="38" t="str">
        <f t="shared" si="19"/>
        <v>和歌山県九度山町</v>
      </c>
    </row>
    <row r="1279" spans="1:6" x14ac:dyDescent="0.4">
      <c r="A1279" s="34" t="s">
        <v>4927</v>
      </c>
      <c r="B1279" s="34" t="s">
        <v>807</v>
      </c>
      <c r="C1279" s="34" t="s">
        <v>812</v>
      </c>
      <c r="D1279" s="34" t="s">
        <v>4903</v>
      </c>
      <c r="E1279" s="34" t="s">
        <v>4928</v>
      </c>
      <c r="F1279" s="38" t="str">
        <f t="shared" si="19"/>
        <v>和歌山県高野町</v>
      </c>
    </row>
    <row r="1280" spans="1:6" x14ac:dyDescent="0.4">
      <c r="A1280" s="34" t="s">
        <v>4929</v>
      </c>
      <c r="B1280" s="34" t="s">
        <v>807</v>
      </c>
      <c r="C1280" s="34" t="s">
        <v>949</v>
      </c>
      <c r="D1280" s="34" t="s">
        <v>4903</v>
      </c>
      <c r="E1280" s="34" t="s">
        <v>4930</v>
      </c>
      <c r="F1280" s="38" t="str">
        <f t="shared" si="19"/>
        <v>和歌山県湯浅町</v>
      </c>
    </row>
    <row r="1281" spans="1:6" x14ac:dyDescent="0.4">
      <c r="A1281" s="34" t="s">
        <v>4931</v>
      </c>
      <c r="B1281" s="34" t="s">
        <v>807</v>
      </c>
      <c r="C1281" s="34" t="s">
        <v>952</v>
      </c>
      <c r="D1281" s="34" t="s">
        <v>4903</v>
      </c>
      <c r="E1281" s="34" t="s">
        <v>4932</v>
      </c>
      <c r="F1281" s="38" t="str">
        <f t="shared" si="19"/>
        <v>和歌山県広川町</v>
      </c>
    </row>
    <row r="1282" spans="1:6" x14ac:dyDescent="0.4">
      <c r="A1282" s="34" t="s">
        <v>4933</v>
      </c>
      <c r="B1282" s="34" t="s">
        <v>807</v>
      </c>
      <c r="C1282" s="34" t="s">
        <v>1948</v>
      </c>
      <c r="D1282" s="34" t="s">
        <v>4903</v>
      </c>
      <c r="E1282" s="34" t="s">
        <v>4934</v>
      </c>
      <c r="F1282" s="38" t="str">
        <f t="shared" si="19"/>
        <v>和歌山県有田川町</v>
      </c>
    </row>
    <row r="1283" spans="1:6" x14ac:dyDescent="0.4">
      <c r="A1283" s="34" t="s">
        <v>4935</v>
      </c>
      <c r="B1283" s="34" t="s">
        <v>807</v>
      </c>
      <c r="C1283" s="34" t="s">
        <v>581</v>
      </c>
      <c r="D1283" s="34" t="s">
        <v>4903</v>
      </c>
      <c r="E1283" s="34" t="s">
        <v>3990</v>
      </c>
      <c r="F1283" s="38" t="str">
        <f t="shared" ref="F1283:F1346" si="20">B1283&amp;C1283</f>
        <v>和歌山県美浜町</v>
      </c>
    </row>
    <row r="1284" spans="1:6" x14ac:dyDescent="0.4">
      <c r="A1284" s="34" t="s">
        <v>4936</v>
      </c>
      <c r="B1284" s="34" t="s">
        <v>807</v>
      </c>
      <c r="C1284" s="34" t="s">
        <v>572</v>
      </c>
      <c r="D1284" s="34" t="s">
        <v>4903</v>
      </c>
      <c r="E1284" s="34" t="s">
        <v>2605</v>
      </c>
      <c r="F1284" s="38" t="str">
        <f t="shared" si="20"/>
        <v>和歌山県日高町</v>
      </c>
    </row>
    <row r="1285" spans="1:6" x14ac:dyDescent="0.4">
      <c r="A1285" s="34" t="s">
        <v>4937</v>
      </c>
      <c r="B1285" s="34" t="s">
        <v>807</v>
      </c>
      <c r="C1285" s="34" t="s">
        <v>957</v>
      </c>
      <c r="D1285" s="34" t="s">
        <v>4903</v>
      </c>
      <c r="E1285" s="34" t="s">
        <v>4938</v>
      </c>
      <c r="F1285" s="38" t="str">
        <f t="shared" si="20"/>
        <v>和歌山県由良町</v>
      </c>
    </row>
    <row r="1286" spans="1:6" x14ac:dyDescent="0.4">
      <c r="A1286" s="34" t="s">
        <v>4939</v>
      </c>
      <c r="B1286" s="34" t="s">
        <v>807</v>
      </c>
      <c r="C1286" s="34" t="s">
        <v>815</v>
      </c>
      <c r="D1286" s="34" t="s">
        <v>4903</v>
      </c>
      <c r="E1286" s="34" t="s">
        <v>4801</v>
      </c>
      <c r="F1286" s="38" t="str">
        <f t="shared" si="20"/>
        <v>和歌山県印南町</v>
      </c>
    </row>
    <row r="1287" spans="1:6" x14ac:dyDescent="0.4">
      <c r="A1287" s="34" t="s">
        <v>4940</v>
      </c>
      <c r="B1287" s="34" t="s">
        <v>807</v>
      </c>
      <c r="C1287" s="34" t="s">
        <v>961</v>
      </c>
      <c r="D1287" s="34" t="s">
        <v>4903</v>
      </c>
      <c r="E1287" s="34" t="s">
        <v>4941</v>
      </c>
      <c r="F1287" s="38" t="str">
        <f t="shared" si="20"/>
        <v>和歌山県みなべ町</v>
      </c>
    </row>
    <row r="1288" spans="1:6" x14ac:dyDescent="0.4">
      <c r="A1288" s="34" t="s">
        <v>4942</v>
      </c>
      <c r="B1288" s="34" t="s">
        <v>807</v>
      </c>
      <c r="C1288" s="34" t="s">
        <v>964</v>
      </c>
      <c r="D1288" s="34" t="s">
        <v>4903</v>
      </c>
      <c r="E1288" s="34" t="s">
        <v>4943</v>
      </c>
      <c r="F1288" s="38" t="str">
        <f t="shared" si="20"/>
        <v>和歌山県日高川町</v>
      </c>
    </row>
    <row r="1289" spans="1:6" x14ac:dyDescent="0.4">
      <c r="A1289" s="34" t="s">
        <v>4944</v>
      </c>
      <c r="B1289" s="34" t="s">
        <v>807</v>
      </c>
      <c r="C1289" s="34" t="s">
        <v>817</v>
      </c>
      <c r="D1289" s="34" t="s">
        <v>4903</v>
      </c>
      <c r="E1289" s="34" t="s">
        <v>4945</v>
      </c>
      <c r="F1289" s="38" t="str">
        <f t="shared" si="20"/>
        <v>和歌山県白浜町</v>
      </c>
    </row>
    <row r="1290" spans="1:6" x14ac:dyDescent="0.4">
      <c r="A1290" s="34" t="s">
        <v>4946</v>
      </c>
      <c r="B1290" s="34" t="s">
        <v>807</v>
      </c>
      <c r="C1290" s="34" t="s">
        <v>967</v>
      </c>
      <c r="D1290" s="34" t="s">
        <v>4903</v>
      </c>
      <c r="E1290" s="34" t="s">
        <v>4947</v>
      </c>
      <c r="F1290" s="38" t="str">
        <f t="shared" si="20"/>
        <v>和歌山県上富田町</v>
      </c>
    </row>
    <row r="1291" spans="1:6" x14ac:dyDescent="0.4">
      <c r="A1291" s="34" t="s">
        <v>4948</v>
      </c>
      <c r="B1291" s="34" t="s">
        <v>807</v>
      </c>
      <c r="C1291" s="34" t="s">
        <v>819</v>
      </c>
      <c r="D1291" s="34" t="s">
        <v>4903</v>
      </c>
      <c r="E1291" s="34" t="s">
        <v>4949</v>
      </c>
      <c r="F1291" s="38" t="str">
        <f t="shared" si="20"/>
        <v>和歌山県すさみ町</v>
      </c>
    </row>
    <row r="1292" spans="1:6" x14ac:dyDescent="0.4">
      <c r="A1292" s="34" t="s">
        <v>4950</v>
      </c>
      <c r="B1292" s="34" t="s">
        <v>807</v>
      </c>
      <c r="C1292" s="34" t="s">
        <v>821</v>
      </c>
      <c r="D1292" s="34" t="s">
        <v>4903</v>
      </c>
      <c r="E1292" s="34" t="s">
        <v>4951</v>
      </c>
      <c r="F1292" s="38" t="str">
        <f t="shared" si="20"/>
        <v>和歌山県那智勝浦町</v>
      </c>
    </row>
    <row r="1293" spans="1:6" x14ac:dyDescent="0.4">
      <c r="A1293" s="34" t="s">
        <v>4952</v>
      </c>
      <c r="B1293" s="34" t="s">
        <v>807</v>
      </c>
      <c r="C1293" s="34" t="s">
        <v>970</v>
      </c>
      <c r="D1293" s="34" t="s">
        <v>4903</v>
      </c>
      <c r="E1293" s="34" t="s">
        <v>4953</v>
      </c>
      <c r="F1293" s="38" t="str">
        <f t="shared" si="20"/>
        <v>和歌山県太地町</v>
      </c>
    </row>
    <row r="1294" spans="1:6" x14ac:dyDescent="0.4">
      <c r="A1294" s="34" t="s">
        <v>4954</v>
      </c>
      <c r="B1294" s="34" t="s">
        <v>807</v>
      </c>
      <c r="C1294" s="34" t="s">
        <v>972</v>
      </c>
      <c r="D1294" s="34" t="s">
        <v>4903</v>
      </c>
      <c r="E1294" s="34" t="s">
        <v>4955</v>
      </c>
      <c r="F1294" s="38" t="str">
        <f t="shared" si="20"/>
        <v>和歌山県古座川町</v>
      </c>
    </row>
    <row r="1295" spans="1:6" x14ac:dyDescent="0.4">
      <c r="A1295" s="34" t="s">
        <v>4956</v>
      </c>
      <c r="B1295" s="34" t="s">
        <v>807</v>
      </c>
      <c r="C1295" s="34" t="s">
        <v>975</v>
      </c>
      <c r="D1295" s="34" t="s">
        <v>4903</v>
      </c>
      <c r="E1295" s="34" t="s">
        <v>4957</v>
      </c>
      <c r="F1295" s="38" t="str">
        <f t="shared" si="20"/>
        <v>和歌山県北山村</v>
      </c>
    </row>
    <row r="1296" spans="1:6" x14ac:dyDescent="0.4">
      <c r="A1296" s="34" t="s">
        <v>4958</v>
      </c>
      <c r="B1296" s="34" t="s">
        <v>807</v>
      </c>
      <c r="C1296" s="34" t="s">
        <v>978</v>
      </c>
      <c r="D1296" s="34" t="s">
        <v>4903</v>
      </c>
      <c r="E1296" s="34" t="s">
        <v>4959</v>
      </c>
      <c r="F1296" s="38" t="str">
        <f t="shared" si="20"/>
        <v>和歌山県串本町</v>
      </c>
    </row>
    <row r="1297" spans="1:6" x14ac:dyDescent="0.4">
      <c r="A1297" s="31" t="s">
        <v>4960</v>
      </c>
      <c r="B1297" s="31" t="s">
        <v>4961</v>
      </c>
      <c r="C1297" s="32"/>
      <c r="D1297" s="33" t="s">
        <v>4962</v>
      </c>
      <c r="E1297" s="32"/>
      <c r="F1297" s="38" t="str">
        <f t="shared" si="20"/>
        <v>鳥取県</v>
      </c>
    </row>
    <row r="1298" spans="1:6" x14ac:dyDescent="0.4">
      <c r="A1298" s="34" t="s">
        <v>4963</v>
      </c>
      <c r="B1298" s="34" t="s">
        <v>823</v>
      </c>
      <c r="C1298" s="34" t="s">
        <v>1949</v>
      </c>
      <c r="D1298" s="34" t="s">
        <v>4964</v>
      </c>
      <c r="E1298" s="34" t="s">
        <v>4965</v>
      </c>
      <c r="F1298" s="38" t="str">
        <f t="shared" si="20"/>
        <v>鳥取県鳥取市</v>
      </c>
    </row>
    <row r="1299" spans="1:6" x14ac:dyDescent="0.4">
      <c r="A1299" s="34" t="s">
        <v>4966</v>
      </c>
      <c r="B1299" s="34" t="s">
        <v>823</v>
      </c>
      <c r="C1299" s="34" t="s">
        <v>1950</v>
      </c>
      <c r="D1299" s="34" t="s">
        <v>4964</v>
      </c>
      <c r="E1299" s="34" t="s">
        <v>4967</v>
      </c>
      <c r="F1299" s="38" t="str">
        <f t="shared" si="20"/>
        <v>鳥取県米子市</v>
      </c>
    </row>
    <row r="1300" spans="1:6" x14ac:dyDescent="0.4">
      <c r="A1300" s="34" t="s">
        <v>4968</v>
      </c>
      <c r="B1300" s="34" t="s">
        <v>823</v>
      </c>
      <c r="C1300" s="34" t="s">
        <v>1951</v>
      </c>
      <c r="D1300" s="34" t="s">
        <v>4964</v>
      </c>
      <c r="E1300" s="34" t="s">
        <v>4969</v>
      </c>
      <c r="F1300" s="38" t="str">
        <f t="shared" si="20"/>
        <v>鳥取県倉吉市</v>
      </c>
    </row>
    <row r="1301" spans="1:6" x14ac:dyDescent="0.4">
      <c r="A1301" s="34" t="s">
        <v>4970</v>
      </c>
      <c r="B1301" s="34" t="s">
        <v>823</v>
      </c>
      <c r="C1301" s="34" t="s">
        <v>1952</v>
      </c>
      <c r="D1301" s="34" t="s">
        <v>4964</v>
      </c>
      <c r="E1301" s="34" t="s">
        <v>4971</v>
      </c>
      <c r="F1301" s="38" t="str">
        <f t="shared" si="20"/>
        <v>鳥取県境港市</v>
      </c>
    </row>
    <row r="1302" spans="1:6" x14ac:dyDescent="0.4">
      <c r="A1302" s="34" t="s">
        <v>4972</v>
      </c>
      <c r="B1302" s="34" t="s">
        <v>823</v>
      </c>
      <c r="C1302" s="34" t="s">
        <v>979</v>
      </c>
      <c r="D1302" s="34" t="s">
        <v>4964</v>
      </c>
      <c r="E1302" s="34" t="s">
        <v>4973</v>
      </c>
      <c r="F1302" s="38" t="str">
        <f t="shared" si="20"/>
        <v>鳥取県岩美町</v>
      </c>
    </row>
    <row r="1303" spans="1:6" x14ac:dyDescent="0.4">
      <c r="A1303" s="34" t="s">
        <v>4974</v>
      </c>
      <c r="B1303" s="34" t="s">
        <v>823</v>
      </c>
      <c r="C1303" s="34" t="s">
        <v>824</v>
      </c>
      <c r="D1303" s="34" t="s">
        <v>4964</v>
      </c>
      <c r="E1303" s="34" t="s">
        <v>3996</v>
      </c>
      <c r="F1303" s="38" t="str">
        <f t="shared" si="20"/>
        <v>鳥取県若桜町</v>
      </c>
    </row>
    <row r="1304" spans="1:6" x14ac:dyDescent="0.4">
      <c r="A1304" s="34" t="s">
        <v>4975</v>
      </c>
      <c r="B1304" s="34" t="s">
        <v>823</v>
      </c>
      <c r="C1304" s="34" t="s">
        <v>981</v>
      </c>
      <c r="D1304" s="34" t="s">
        <v>4964</v>
      </c>
      <c r="E1304" s="34" t="s">
        <v>4976</v>
      </c>
      <c r="F1304" s="38" t="str">
        <f t="shared" si="20"/>
        <v>鳥取県智頭町</v>
      </c>
    </row>
    <row r="1305" spans="1:6" x14ac:dyDescent="0.4">
      <c r="A1305" s="34" t="s">
        <v>4977</v>
      </c>
      <c r="B1305" s="34" t="s">
        <v>823</v>
      </c>
      <c r="C1305" s="34" t="s">
        <v>983</v>
      </c>
      <c r="D1305" s="34" t="s">
        <v>4964</v>
      </c>
      <c r="E1305" s="34" t="s">
        <v>4978</v>
      </c>
      <c r="F1305" s="38" t="str">
        <f t="shared" si="20"/>
        <v>鳥取県八頭町</v>
      </c>
    </row>
    <row r="1306" spans="1:6" x14ac:dyDescent="0.4">
      <c r="A1306" s="34" t="s">
        <v>4979</v>
      </c>
      <c r="B1306" s="34" t="s">
        <v>823</v>
      </c>
      <c r="C1306" s="34" t="s">
        <v>985</v>
      </c>
      <c r="D1306" s="34" t="s">
        <v>4964</v>
      </c>
      <c r="E1306" s="34" t="s">
        <v>4980</v>
      </c>
      <c r="F1306" s="38" t="str">
        <f t="shared" si="20"/>
        <v>鳥取県三朝町</v>
      </c>
    </row>
    <row r="1307" spans="1:6" x14ac:dyDescent="0.4">
      <c r="A1307" s="34" t="s">
        <v>4981</v>
      </c>
      <c r="B1307" s="34" t="s">
        <v>823</v>
      </c>
      <c r="C1307" s="34" t="s">
        <v>826</v>
      </c>
      <c r="D1307" s="34" t="s">
        <v>4964</v>
      </c>
      <c r="E1307" s="34" t="s">
        <v>4982</v>
      </c>
      <c r="F1307" s="38" t="str">
        <f t="shared" si="20"/>
        <v>鳥取県湯梨浜町</v>
      </c>
    </row>
    <row r="1308" spans="1:6" x14ac:dyDescent="0.4">
      <c r="A1308" s="34" t="s">
        <v>4983</v>
      </c>
      <c r="B1308" s="34" t="s">
        <v>823</v>
      </c>
      <c r="C1308" s="34" t="s">
        <v>828</v>
      </c>
      <c r="D1308" s="34" t="s">
        <v>4964</v>
      </c>
      <c r="E1308" s="34" t="s">
        <v>4984</v>
      </c>
      <c r="F1308" s="38" t="str">
        <f t="shared" si="20"/>
        <v>鳥取県琴浦町</v>
      </c>
    </row>
    <row r="1309" spans="1:6" x14ac:dyDescent="0.4">
      <c r="A1309" s="34" t="s">
        <v>4985</v>
      </c>
      <c r="B1309" s="34" t="s">
        <v>823</v>
      </c>
      <c r="C1309" s="34" t="s">
        <v>829</v>
      </c>
      <c r="D1309" s="34" t="s">
        <v>4964</v>
      </c>
      <c r="E1309" s="34" t="s">
        <v>4986</v>
      </c>
      <c r="F1309" s="38" t="str">
        <f t="shared" si="20"/>
        <v>鳥取県北栄町</v>
      </c>
    </row>
    <row r="1310" spans="1:6" x14ac:dyDescent="0.4">
      <c r="A1310" s="34" t="s">
        <v>4987</v>
      </c>
      <c r="B1310" s="34" t="s">
        <v>823</v>
      </c>
      <c r="C1310" s="34" t="s">
        <v>1953</v>
      </c>
      <c r="D1310" s="34" t="s">
        <v>4964</v>
      </c>
      <c r="E1310" s="34" t="s">
        <v>4988</v>
      </c>
      <c r="F1310" s="38" t="str">
        <f t="shared" si="20"/>
        <v>鳥取県日吉津村</v>
      </c>
    </row>
    <row r="1311" spans="1:6" x14ac:dyDescent="0.4">
      <c r="A1311" s="34" t="s">
        <v>4989</v>
      </c>
      <c r="B1311" s="34" t="s">
        <v>823</v>
      </c>
      <c r="C1311" s="34" t="s">
        <v>831</v>
      </c>
      <c r="D1311" s="34" t="s">
        <v>4964</v>
      </c>
      <c r="E1311" s="34" t="s">
        <v>4990</v>
      </c>
      <c r="F1311" s="38" t="str">
        <f t="shared" si="20"/>
        <v>鳥取県大山町</v>
      </c>
    </row>
    <row r="1312" spans="1:6" x14ac:dyDescent="0.4">
      <c r="A1312" s="34" t="s">
        <v>4991</v>
      </c>
      <c r="B1312" s="34" t="s">
        <v>823</v>
      </c>
      <c r="C1312" s="34" t="s">
        <v>460</v>
      </c>
      <c r="D1312" s="34" t="s">
        <v>4964</v>
      </c>
      <c r="E1312" s="34" t="s">
        <v>2756</v>
      </c>
      <c r="F1312" s="38" t="str">
        <f t="shared" si="20"/>
        <v>鳥取県南部町</v>
      </c>
    </row>
    <row r="1313" spans="1:6" x14ac:dyDescent="0.4">
      <c r="A1313" s="34" t="s">
        <v>4992</v>
      </c>
      <c r="B1313" s="34" t="s">
        <v>823</v>
      </c>
      <c r="C1313" s="34" t="s">
        <v>838</v>
      </c>
      <c r="D1313" s="34" t="s">
        <v>4964</v>
      </c>
      <c r="E1313" s="34" t="s">
        <v>4993</v>
      </c>
      <c r="F1313" s="38" t="str">
        <f t="shared" si="20"/>
        <v>鳥取県伯耆町</v>
      </c>
    </row>
    <row r="1314" spans="1:6" x14ac:dyDescent="0.4">
      <c r="A1314" s="34" t="s">
        <v>4994</v>
      </c>
      <c r="B1314" s="34" t="s">
        <v>823</v>
      </c>
      <c r="C1314" s="34" t="s">
        <v>841</v>
      </c>
      <c r="D1314" s="34" t="s">
        <v>4964</v>
      </c>
      <c r="E1314" s="34" t="s">
        <v>4995</v>
      </c>
      <c r="F1314" s="38" t="str">
        <f t="shared" si="20"/>
        <v>鳥取県日南町</v>
      </c>
    </row>
    <row r="1315" spans="1:6" x14ac:dyDescent="0.4">
      <c r="A1315" s="34" t="s">
        <v>4996</v>
      </c>
      <c r="B1315" s="34" t="s">
        <v>823</v>
      </c>
      <c r="C1315" s="34" t="s">
        <v>716</v>
      </c>
      <c r="D1315" s="34" t="s">
        <v>4964</v>
      </c>
      <c r="E1315" s="34" t="s">
        <v>4573</v>
      </c>
      <c r="F1315" s="38" t="str">
        <f t="shared" si="20"/>
        <v>鳥取県日野町</v>
      </c>
    </row>
    <row r="1316" spans="1:6" x14ac:dyDescent="0.4">
      <c r="A1316" s="34" t="s">
        <v>4997</v>
      </c>
      <c r="B1316" s="34" t="s">
        <v>823</v>
      </c>
      <c r="C1316" s="34" t="s">
        <v>848</v>
      </c>
      <c r="D1316" s="34" t="s">
        <v>4964</v>
      </c>
      <c r="E1316" s="34" t="s">
        <v>4998</v>
      </c>
      <c r="F1316" s="38" t="str">
        <f t="shared" si="20"/>
        <v>鳥取県江府町</v>
      </c>
    </row>
    <row r="1317" spans="1:6" x14ac:dyDescent="0.4">
      <c r="A1317" s="31" t="s">
        <v>4999</v>
      </c>
      <c r="B1317" s="31" t="s">
        <v>5000</v>
      </c>
      <c r="C1317" s="32"/>
      <c r="D1317" s="33" t="s">
        <v>5001</v>
      </c>
      <c r="E1317" s="32"/>
      <c r="F1317" s="38" t="str">
        <f t="shared" si="20"/>
        <v>島根県</v>
      </c>
    </row>
    <row r="1318" spans="1:6" x14ac:dyDescent="0.4">
      <c r="A1318" s="34" t="s">
        <v>5002</v>
      </c>
      <c r="B1318" s="34" t="s">
        <v>851</v>
      </c>
      <c r="C1318" s="34" t="s">
        <v>1954</v>
      </c>
      <c r="D1318" s="34" t="s">
        <v>5003</v>
      </c>
      <c r="E1318" s="34" t="s">
        <v>5004</v>
      </c>
      <c r="F1318" s="38" t="str">
        <f t="shared" si="20"/>
        <v>島根県松江市</v>
      </c>
    </row>
    <row r="1319" spans="1:6" x14ac:dyDescent="0.4">
      <c r="A1319" s="34" t="s">
        <v>5005</v>
      </c>
      <c r="B1319" s="34" t="s">
        <v>851</v>
      </c>
      <c r="C1319" s="34" t="s">
        <v>1955</v>
      </c>
      <c r="D1319" s="34" t="s">
        <v>5003</v>
      </c>
      <c r="E1319" s="34" t="s">
        <v>5006</v>
      </c>
      <c r="F1319" s="38" t="str">
        <f t="shared" si="20"/>
        <v>島根県浜田市</v>
      </c>
    </row>
    <row r="1320" spans="1:6" x14ac:dyDescent="0.4">
      <c r="A1320" s="34" t="s">
        <v>5007</v>
      </c>
      <c r="B1320" s="34" t="s">
        <v>851</v>
      </c>
      <c r="C1320" s="34" t="s">
        <v>1956</v>
      </c>
      <c r="D1320" s="34" t="s">
        <v>5003</v>
      </c>
      <c r="E1320" s="34" t="s">
        <v>5008</v>
      </c>
      <c r="F1320" s="38" t="str">
        <f t="shared" si="20"/>
        <v>島根県出雲市</v>
      </c>
    </row>
    <row r="1321" spans="1:6" x14ac:dyDescent="0.4">
      <c r="A1321" s="34" t="s">
        <v>5009</v>
      </c>
      <c r="B1321" s="34" t="s">
        <v>851</v>
      </c>
      <c r="C1321" s="34" t="s">
        <v>1957</v>
      </c>
      <c r="D1321" s="34" t="s">
        <v>5003</v>
      </c>
      <c r="E1321" s="34" t="s">
        <v>5010</v>
      </c>
      <c r="F1321" s="38" t="str">
        <f t="shared" si="20"/>
        <v>島根県益田市</v>
      </c>
    </row>
    <row r="1322" spans="1:6" x14ac:dyDescent="0.4">
      <c r="A1322" s="34" t="s">
        <v>5011</v>
      </c>
      <c r="B1322" s="34" t="s">
        <v>851</v>
      </c>
      <c r="C1322" s="34" t="s">
        <v>1958</v>
      </c>
      <c r="D1322" s="34" t="s">
        <v>5003</v>
      </c>
      <c r="E1322" s="34" t="s">
        <v>5012</v>
      </c>
      <c r="F1322" s="38" t="str">
        <f t="shared" si="20"/>
        <v>島根県大田市</v>
      </c>
    </row>
    <row r="1323" spans="1:6" x14ac:dyDescent="0.4">
      <c r="A1323" s="34" t="s">
        <v>5013</v>
      </c>
      <c r="B1323" s="34" t="s">
        <v>851</v>
      </c>
      <c r="C1323" s="34" t="s">
        <v>1959</v>
      </c>
      <c r="D1323" s="34" t="s">
        <v>5003</v>
      </c>
      <c r="E1323" s="34" t="s">
        <v>5014</v>
      </c>
      <c r="F1323" s="38" t="str">
        <f t="shared" si="20"/>
        <v>島根県安来市</v>
      </c>
    </row>
    <row r="1324" spans="1:6" x14ac:dyDescent="0.4">
      <c r="A1324" s="34" t="s">
        <v>5015</v>
      </c>
      <c r="B1324" s="34" t="s">
        <v>851</v>
      </c>
      <c r="C1324" s="34" t="s">
        <v>1960</v>
      </c>
      <c r="D1324" s="34" t="s">
        <v>5003</v>
      </c>
      <c r="E1324" s="34" t="s">
        <v>5016</v>
      </c>
      <c r="F1324" s="38" t="str">
        <f t="shared" si="20"/>
        <v>島根県江津市</v>
      </c>
    </row>
    <row r="1325" spans="1:6" x14ac:dyDescent="0.4">
      <c r="A1325" s="34" t="s">
        <v>5017</v>
      </c>
      <c r="B1325" s="34" t="s">
        <v>851</v>
      </c>
      <c r="C1325" s="34" t="s">
        <v>1961</v>
      </c>
      <c r="D1325" s="34" t="s">
        <v>5003</v>
      </c>
      <c r="E1325" s="34" t="s">
        <v>5018</v>
      </c>
      <c r="F1325" s="38" t="str">
        <f t="shared" si="20"/>
        <v>島根県雲南市</v>
      </c>
    </row>
    <row r="1326" spans="1:6" x14ac:dyDescent="0.4">
      <c r="A1326" s="34" t="s">
        <v>5019</v>
      </c>
      <c r="B1326" s="34" t="s">
        <v>851</v>
      </c>
      <c r="C1326" s="34" t="s">
        <v>852</v>
      </c>
      <c r="D1326" s="34" t="s">
        <v>5003</v>
      </c>
      <c r="E1326" s="34" t="s">
        <v>5020</v>
      </c>
      <c r="F1326" s="38" t="str">
        <f t="shared" si="20"/>
        <v>島根県奥出雲町</v>
      </c>
    </row>
    <row r="1327" spans="1:6" x14ac:dyDescent="0.4">
      <c r="A1327" s="34" t="s">
        <v>5021</v>
      </c>
      <c r="B1327" s="34" t="s">
        <v>851</v>
      </c>
      <c r="C1327" s="34" t="s">
        <v>855</v>
      </c>
      <c r="D1327" s="34" t="s">
        <v>5003</v>
      </c>
      <c r="E1327" s="34" t="s">
        <v>5022</v>
      </c>
      <c r="F1327" s="38" t="str">
        <f t="shared" si="20"/>
        <v>島根県飯南町</v>
      </c>
    </row>
    <row r="1328" spans="1:6" x14ac:dyDescent="0.4">
      <c r="A1328" s="34" t="s">
        <v>5023</v>
      </c>
      <c r="B1328" s="34" t="s">
        <v>851</v>
      </c>
      <c r="C1328" s="34" t="s">
        <v>858</v>
      </c>
      <c r="D1328" s="34" t="s">
        <v>5003</v>
      </c>
      <c r="E1328" s="34" t="s">
        <v>5024</v>
      </c>
      <c r="F1328" s="38" t="str">
        <f t="shared" si="20"/>
        <v>島根県川本町</v>
      </c>
    </row>
    <row r="1329" spans="1:6" x14ac:dyDescent="0.4">
      <c r="A1329" s="34" t="s">
        <v>5025</v>
      </c>
      <c r="B1329" s="34" t="s">
        <v>851</v>
      </c>
      <c r="C1329" s="34" t="s">
        <v>526</v>
      </c>
      <c r="D1329" s="34" t="s">
        <v>5003</v>
      </c>
      <c r="E1329" s="34" t="s">
        <v>2957</v>
      </c>
      <c r="F1329" s="38" t="str">
        <f t="shared" si="20"/>
        <v>島根県美郷町</v>
      </c>
    </row>
    <row r="1330" spans="1:6" x14ac:dyDescent="0.4">
      <c r="A1330" s="34" t="s">
        <v>5026</v>
      </c>
      <c r="B1330" s="34" t="s">
        <v>851</v>
      </c>
      <c r="C1330" s="34" t="s">
        <v>863</v>
      </c>
      <c r="D1330" s="34" t="s">
        <v>5003</v>
      </c>
      <c r="E1330" s="34" t="s">
        <v>5027</v>
      </c>
      <c r="F1330" s="38" t="str">
        <f t="shared" si="20"/>
        <v>島根県邑南町</v>
      </c>
    </row>
    <row r="1331" spans="1:6" x14ac:dyDescent="0.4">
      <c r="A1331" s="34" t="s">
        <v>5028</v>
      </c>
      <c r="B1331" s="34" t="s">
        <v>851</v>
      </c>
      <c r="C1331" s="34" t="s">
        <v>987</v>
      </c>
      <c r="D1331" s="34" t="s">
        <v>5003</v>
      </c>
      <c r="E1331" s="34" t="s">
        <v>5029</v>
      </c>
      <c r="F1331" s="38" t="str">
        <f t="shared" si="20"/>
        <v>島根県津和野町</v>
      </c>
    </row>
    <row r="1332" spans="1:6" x14ac:dyDescent="0.4">
      <c r="A1332" s="34" t="s">
        <v>5030</v>
      </c>
      <c r="B1332" s="34" t="s">
        <v>851</v>
      </c>
      <c r="C1332" s="34" t="s">
        <v>989</v>
      </c>
      <c r="D1332" s="34" t="s">
        <v>5003</v>
      </c>
      <c r="E1332" s="34" t="s">
        <v>5031</v>
      </c>
      <c r="F1332" s="38" t="str">
        <f t="shared" si="20"/>
        <v>島根県吉賀町</v>
      </c>
    </row>
    <row r="1333" spans="1:6" x14ac:dyDescent="0.4">
      <c r="A1333" s="34" t="s">
        <v>5032</v>
      </c>
      <c r="B1333" s="34" t="s">
        <v>851</v>
      </c>
      <c r="C1333" s="34" t="s">
        <v>866</v>
      </c>
      <c r="D1333" s="34" t="s">
        <v>5003</v>
      </c>
      <c r="E1333" s="34" t="s">
        <v>5033</v>
      </c>
      <c r="F1333" s="38" t="str">
        <f t="shared" si="20"/>
        <v>島根県海士町</v>
      </c>
    </row>
    <row r="1334" spans="1:6" x14ac:dyDescent="0.4">
      <c r="A1334" s="34" t="s">
        <v>5034</v>
      </c>
      <c r="B1334" s="34" t="s">
        <v>851</v>
      </c>
      <c r="C1334" s="34" t="s">
        <v>991</v>
      </c>
      <c r="D1334" s="34" t="s">
        <v>5003</v>
      </c>
      <c r="E1334" s="34" t="s">
        <v>5035</v>
      </c>
      <c r="F1334" s="38" t="str">
        <f t="shared" si="20"/>
        <v>島根県西ノ島町</v>
      </c>
    </row>
    <row r="1335" spans="1:6" x14ac:dyDescent="0.4">
      <c r="A1335" s="34" t="s">
        <v>5036</v>
      </c>
      <c r="B1335" s="34" t="s">
        <v>851</v>
      </c>
      <c r="C1335" s="34" t="s">
        <v>993</v>
      </c>
      <c r="D1335" s="34" t="s">
        <v>5003</v>
      </c>
      <c r="E1335" s="34" t="s">
        <v>5037</v>
      </c>
      <c r="F1335" s="38" t="str">
        <f t="shared" si="20"/>
        <v>島根県知夫村</v>
      </c>
    </row>
    <row r="1336" spans="1:6" x14ac:dyDescent="0.4">
      <c r="A1336" s="34" t="s">
        <v>5038</v>
      </c>
      <c r="B1336" s="34" t="s">
        <v>851</v>
      </c>
      <c r="C1336" s="34" t="s">
        <v>1962</v>
      </c>
      <c r="D1336" s="34" t="s">
        <v>5003</v>
      </c>
      <c r="E1336" s="34" t="s">
        <v>5039</v>
      </c>
      <c r="F1336" s="38" t="str">
        <f t="shared" si="20"/>
        <v>島根県隠岐の島町</v>
      </c>
    </row>
    <row r="1337" spans="1:6" x14ac:dyDescent="0.4">
      <c r="A1337" s="31" t="s">
        <v>5040</v>
      </c>
      <c r="B1337" s="31" t="s">
        <v>5041</v>
      </c>
      <c r="C1337" s="32"/>
      <c r="D1337" s="33" t="s">
        <v>5042</v>
      </c>
      <c r="E1337" s="32"/>
      <c r="F1337" s="38" t="str">
        <f t="shared" si="20"/>
        <v>岡山県</v>
      </c>
    </row>
    <row r="1338" spans="1:6" x14ac:dyDescent="0.4">
      <c r="A1338" s="34" t="s">
        <v>5043</v>
      </c>
      <c r="B1338" s="34" t="s">
        <v>869</v>
      </c>
      <c r="C1338" s="34" t="s">
        <v>5044</v>
      </c>
      <c r="D1338" s="34" t="s">
        <v>5045</v>
      </c>
      <c r="E1338" s="34" t="s">
        <v>5046</v>
      </c>
      <c r="F1338" s="38" t="str">
        <f t="shared" si="20"/>
        <v>岡山県岡山市</v>
      </c>
    </row>
    <row r="1339" spans="1:6" x14ac:dyDescent="0.4">
      <c r="A1339" s="34" t="s">
        <v>5047</v>
      </c>
      <c r="B1339" s="34" t="s">
        <v>869</v>
      </c>
      <c r="C1339" s="34" t="s">
        <v>1971</v>
      </c>
      <c r="D1339" s="34" t="s">
        <v>5045</v>
      </c>
      <c r="E1339" s="34" t="s">
        <v>5048</v>
      </c>
      <c r="F1339" s="38" t="str">
        <f t="shared" si="20"/>
        <v>岡山県倉敷市</v>
      </c>
    </row>
    <row r="1340" spans="1:6" x14ac:dyDescent="0.4">
      <c r="A1340" s="34" t="s">
        <v>5049</v>
      </c>
      <c r="B1340" s="34" t="s">
        <v>869</v>
      </c>
      <c r="C1340" s="34" t="s">
        <v>1972</v>
      </c>
      <c r="D1340" s="34" t="s">
        <v>5045</v>
      </c>
      <c r="E1340" s="34" t="s">
        <v>5050</v>
      </c>
      <c r="F1340" s="38" t="str">
        <f t="shared" si="20"/>
        <v>岡山県津山市</v>
      </c>
    </row>
    <row r="1341" spans="1:6" x14ac:dyDescent="0.4">
      <c r="A1341" s="34" t="s">
        <v>5051</v>
      </c>
      <c r="B1341" s="34" t="s">
        <v>869</v>
      </c>
      <c r="C1341" s="34" t="s">
        <v>1973</v>
      </c>
      <c r="D1341" s="34" t="s">
        <v>5045</v>
      </c>
      <c r="E1341" s="34" t="s">
        <v>5052</v>
      </c>
      <c r="F1341" s="38" t="str">
        <f t="shared" si="20"/>
        <v>岡山県玉野市</v>
      </c>
    </row>
    <row r="1342" spans="1:6" x14ac:dyDescent="0.4">
      <c r="A1342" s="34" t="s">
        <v>5053</v>
      </c>
      <c r="B1342" s="34" t="s">
        <v>869</v>
      </c>
      <c r="C1342" s="34" t="s">
        <v>1974</v>
      </c>
      <c r="D1342" s="34" t="s">
        <v>5045</v>
      </c>
      <c r="E1342" s="34" t="s">
        <v>5054</v>
      </c>
      <c r="F1342" s="38" t="str">
        <f t="shared" si="20"/>
        <v>岡山県笠岡市</v>
      </c>
    </row>
    <row r="1343" spans="1:6" x14ac:dyDescent="0.4">
      <c r="A1343" s="34" t="s">
        <v>5055</v>
      </c>
      <c r="B1343" s="34" t="s">
        <v>869</v>
      </c>
      <c r="C1343" s="34" t="s">
        <v>1975</v>
      </c>
      <c r="D1343" s="34" t="s">
        <v>5045</v>
      </c>
      <c r="E1343" s="34" t="s">
        <v>5056</v>
      </c>
      <c r="F1343" s="38" t="str">
        <f t="shared" si="20"/>
        <v>岡山県井原市</v>
      </c>
    </row>
    <row r="1344" spans="1:6" x14ac:dyDescent="0.4">
      <c r="A1344" s="34" t="s">
        <v>5057</v>
      </c>
      <c r="B1344" s="34" t="s">
        <v>869</v>
      </c>
      <c r="C1344" s="34" t="s">
        <v>1976</v>
      </c>
      <c r="D1344" s="34" t="s">
        <v>5045</v>
      </c>
      <c r="E1344" s="34" t="s">
        <v>5058</v>
      </c>
      <c r="F1344" s="38" t="str">
        <f t="shared" si="20"/>
        <v>岡山県総社市</v>
      </c>
    </row>
    <row r="1345" spans="1:6" x14ac:dyDescent="0.4">
      <c r="A1345" s="34" t="s">
        <v>5059</v>
      </c>
      <c r="B1345" s="34" t="s">
        <v>869</v>
      </c>
      <c r="C1345" s="34" t="s">
        <v>1977</v>
      </c>
      <c r="D1345" s="34" t="s">
        <v>5045</v>
      </c>
      <c r="E1345" s="34" t="s">
        <v>5060</v>
      </c>
      <c r="F1345" s="38" t="str">
        <f t="shared" si="20"/>
        <v>岡山県高梁市</v>
      </c>
    </row>
    <row r="1346" spans="1:6" x14ac:dyDescent="0.4">
      <c r="A1346" s="34" t="s">
        <v>5061</v>
      </c>
      <c r="B1346" s="34" t="s">
        <v>869</v>
      </c>
      <c r="C1346" s="34" t="s">
        <v>1978</v>
      </c>
      <c r="D1346" s="34" t="s">
        <v>5045</v>
      </c>
      <c r="E1346" s="34" t="s">
        <v>5062</v>
      </c>
      <c r="F1346" s="38" t="str">
        <f t="shared" si="20"/>
        <v>岡山県新見市</v>
      </c>
    </row>
    <row r="1347" spans="1:6" x14ac:dyDescent="0.4">
      <c r="A1347" s="34" t="s">
        <v>5063</v>
      </c>
      <c r="B1347" s="34" t="s">
        <v>869</v>
      </c>
      <c r="C1347" s="34" t="s">
        <v>1979</v>
      </c>
      <c r="D1347" s="34" t="s">
        <v>5045</v>
      </c>
      <c r="E1347" s="34" t="s">
        <v>5064</v>
      </c>
      <c r="F1347" s="38" t="str">
        <f t="shared" ref="F1347:F1410" si="21">B1347&amp;C1347</f>
        <v>岡山県備前市</v>
      </c>
    </row>
    <row r="1348" spans="1:6" x14ac:dyDescent="0.4">
      <c r="A1348" s="34" t="s">
        <v>5065</v>
      </c>
      <c r="B1348" s="34" t="s">
        <v>869</v>
      </c>
      <c r="C1348" s="34" t="s">
        <v>1980</v>
      </c>
      <c r="D1348" s="34" t="s">
        <v>5045</v>
      </c>
      <c r="E1348" s="34" t="s">
        <v>5066</v>
      </c>
      <c r="F1348" s="38" t="str">
        <f t="shared" si="21"/>
        <v>岡山県瀬戸内市</v>
      </c>
    </row>
    <row r="1349" spans="1:6" x14ac:dyDescent="0.4">
      <c r="A1349" s="34" t="s">
        <v>5067</v>
      </c>
      <c r="B1349" s="34" t="s">
        <v>869</v>
      </c>
      <c r="C1349" s="34" t="s">
        <v>1981</v>
      </c>
      <c r="D1349" s="34" t="s">
        <v>5045</v>
      </c>
      <c r="E1349" s="34" t="s">
        <v>5068</v>
      </c>
      <c r="F1349" s="38" t="str">
        <f t="shared" si="21"/>
        <v>岡山県赤磐市</v>
      </c>
    </row>
    <row r="1350" spans="1:6" x14ac:dyDescent="0.4">
      <c r="A1350" s="34" t="s">
        <v>5069</v>
      </c>
      <c r="B1350" s="34" t="s">
        <v>869</v>
      </c>
      <c r="C1350" s="34" t="s">
        <v>1982</v>
      </c>
      <c r="D1350" s="34" t="s">
        <v>5045</v>
      </c>
      <c r="E1350" s="34" t="s">
        <v>5070</v>
      </c>
      <c r="F1350" s="38" t="str">
        <f t="shared" si="21"/>
        <v>岡山県真庭市</v>
      </c>
    </row>
    <row r="1351" spans="1:6" x14ac:dyDescent="0.4">
      <c r="A1351" s="34" t="s">
        <v>5071</v>
      </c>
      <c r="B1351" s="34" t="s">
        <v>869</v>
      </c>
      <c r="C1351" s="34" t="s">
        <v>1983</v>
      </c>
      <c r="D1351" s="34" t="s">
        <v>5045</v>
      </c>
      <c r="E1351" s="34" t="s">
        <v>5072</v>
      </c>
      <c r="F1351" s="38" t="str">
        <f t="shared" si="21"/>
        <v>岡山県美作市</v>
      </c>
    </row>
    <row r="1352" spans="1:6" x14ac:dyDescent="0.4">
      <c r="A1352" s="34" t="s">
        <v>5073</v>
      </c>
      <c r="B1352" s="34" t="s">
        <v>869</v>
      </c>
      <c r="C1352" s="34" t="s">
        <v>1984</v>
      </c>
      <c r="D1352" s="34" t="s">
        <v>5045</v>
      </c>
      <c r="E1352" s="34" t="s">
        <v>5074</v>
      </c>
      <c r="F1352" s="38" t="str">
        <f t="shared" si="21"/>
        <v>岡山県浅口市</v>
      </c>
    </row>
    <row r="1353" spans="1:6" x14ac:dyDescent="0.4">
      <c r="A1353" s="34" t="s">
        <v>5075</v>
      </c>
      <c r="B1353" s="34" t="s">
        <v>869</v>
      </c>
      <c r="C1353" s="34" t="s">
        <v>996</v>
      </c>
      <c r="D1353" s="34" t="s">
        <v>5045</v>
      </c>
      <c r="E1353" s="34" t="s">
        <v>5076</v>
      </c>
      <c r="F1353" s="38" t="str">
        <f t="shared" si="21"/>
        <v>岡山県和気町</v>
      </c>
    </row>
    <row r="1354" spans="1:6" x14ac:dyDescent="0.4">
      <c r="A1354" s="34" t="s">
        <v>5077</v>
      </c>
      <c r="B1354" s="34" t="s">
        <v>869</v>
      </c>
      <c r="C1354" s="34" t="s">
        <v>998</v>
      </c>
      <c r="D1354" s="34" t="s">
        <v>5045</v>
      </c>
      <c r="E1354" s="34" t="s">
        <v>5078</v>
      </c>
      <c r="F1354" s="38" t="str">
        <f t="shared" si="21"/>
        <v>岡山県早島町</v>
      </c>
    </row>
    <row r="1355" spans="1:6" x14ac:dyDescent="0.4">
      <c r="A1355" s="34" t="s">
        <v>5079</v>
      </c>
      <c r="B1355" s="34" t="s">
        <v>869</v>
      </c>
      <c r="C1355" s="34" t="s">
        <v>870</v>
      </c>
      <c r="D1355" s="34" t="s">
        <v>5045</v>
      </c>
      <c r="E1355" s="34" t="s">
        <v>5080</v>
      </c>
      <c r="F1355" s="38" t="str">
        <f t="shared" si="21"/>
        <v>岡山県里庄町</v>
      </c>
    </row>
    <row r="1356" spans="1:6" x14ac:dyDescent="0.4">
      <c r="A1356" s="34" t="s">
        <v>5081</v>
      </c>
      <c r="B1356" s="34" t="s">
        <v>869</v>
      </c>
      <c r="C1356" s="34" t="s">
        <v>873</v>
      </c>
      <c r="D1356" s="34" t="s">
        <v>5045</v>
      </c>
      <c r="E1356" s="34" t="s">
        <v>5082</v>
      </c>
      <c r="F1356" s="38" t="str">
        <f t="shared" si="21"/>
        <v>岡山県矢掛町</v>
      </c>
    </row>
    <row r="1357" spans="1:6" x14ac:dyDescent="0.4">
      <c r="A1357" s="34" t="s">
        <v>5083</v>
      </c>
      <c r="B1357" s="34" t="s">
        <v>869</v>
      </c>
      <c r="C1357" s="34" t="s">
        <v>1000</v>
      </c>
      <c r="D1357" s="34" t="s">
        <v>5045</v>
      </c>
      <c r="E1357" s="34" t="s">
        <v>5084</v>
      </c>
      <c r="F1357" s="38" t="str">
        <f t="shared" si="21"/>
        <v>岡山県新庄村</v>
      </c>
    </row>
    <row r="1358" spans="1:6" x14ac:dyDescent="0.4">
      <c r="A1358" s="34" t="s">
        <v>5085</v>
      </c>
      <c r="B1358" s="34" t="s">
        <v>869</v>
      </c>
      <c r="C1358" s="34" t="s">
        <v>1003</v>
      </c>
      <c r="D1358" s="34" t="s">
        <v>5045</v>
      </c>
      <c r="E1358" s="34" t="s">
        <v>5086</v>
      </c>
      <c r="F1358" s="38" t="str">
        <f t="shared" si="21"/>
        <v>岡山県鏡野町</v>
      </c>
    </row>
    <row r="1359" spans="1:6" x14ac:dyDescent="0.4">
      <c r="A1359" s="34" t="s">
        <v>5087</v>
      </c>
      <c r="B1359" s="34" t="s">
        <v>869</v>
      </c>
      <c r="C1359" s="34" t="s">
        <v>876</v>
      </c>
      <c r="D1359" s="34" t="s">
        <v>5045</v>
      </c>
      <c r="E1359" s="34" t="s">
        <v>5088</v>
      </c>
      <c r="F1359" s="38" t="str">
        <f t="shared" si="21"/>
        <v>岡山県勝央町</v>
      </c>
    </row>
    <row r="1360" spans="1:6" x14ac:dyDescent="0.4">
      <c r="A1360" s="34" t="s">
        <v>5089</v>
      </c>
      <c r="B1360" s="34" t="s">
        <v>869</v>
      </c>
      <c r="C1360" s="34" t="s">
        <v>879</v>
      </c>
      <c r="D1360" s="34" t="s">
        <v>5045</v>
      </c>
      <c r="E1360" s="34" t="s">
        <v>5090</v>
      </c>
      <c r="F1360" s="38" t="str">
        <f t="shared" si="21"/>
        <v>岡山県奈義町</v>
      </c>
    </row>
    <row r="1361" spans="1:6" x14ac:dyDescent="0.4">
      <c r="A1361" s="34" t="s">
        <v>5091</v>
      </c>
      <c r="B1361" s="34" t="s">
        <v>869</v>
      </c>
      <c r="C1361" s="34" t="s">
        <v>882</v>
      </c>
      <c r="D1361" s="34" t="s">
        <v>5045</v>
      </c>
      <c r="E1361" s="34" t="s">
        <v>5092</v>
      </c>
      <c r="F1361" s="38" t="str">
        <f t="shared" si="21"/>
        <v>岡山県西粟倉村</v>
      </c>
    </row>
    <row r="1362" spans="1:6" x14ac:dyDescent="0.4">
      <c r="A1362" s="34" t="s">
        <v>5093</v>
      </c>
      <c r="B1362" s="34" t="s">
        <v>869</v>
      </c>
      <c r="C1362" s="34" t="s">
        <v>1007</v>
      </c>
      <c r="D1362" s="34" t="s">
        <v>5045</v>
      </c>
      <c r="E1362" s="34" t="s">
        <v>5094</v>
      </c>
      <c r="F1362" s="38" t="str">
        <f t="shared" si="21"/>
        <v>岡山県久米南町</v>
      </c>
    </row>
    <row r="1363" spans="1:6" x14ac:dyDescent="0.4">
      <c r="A1363" s="34" t="s">
        <v>5095</v>
      </c>
      <c r="B1363" s="34" t="s">
        <v>869</v>
      </c>
      <c r="C1363" s="34" t="s">
        <v>885</v>
      </c>
      <c r="D1363" s="34" t="s">
        <v>5045</v>
      </c>
      <c r="E1363" s="34" t="s">
        <v>4725</v>
      </c>
      <c r="F1363" s="38" t="str">
        <f t="shared" si="21"/>
        <v>岡山県美咲町</v>
      </c>
    </row>
    <row r="1364" spans="1:6" x14ac:dyDescent="0.4">
      <c r="A1364" s="34" t="s">
        <v>5096</v>
      </c>
      <c r="B1364" s="34" t="s">
        <v>869</v>
      </c>
      <c r="C1364" s="34" t="s">
        <v>888</v>
      </c>
      <c r="D1364" s="34" t="s">
        <v>5045</v>
      </c>
      <c r="E1364" s="34" t="s">
        <v>5097</v>
      </c>
      <c r="F1364" s="38" t="str">
        <f t="shared" si="21"/>
        <v>岡山県吉備中央町</v>
      </c>
    </row>
    <row r="1365" spans="1:6" x14ac:dyDescent="0.4">
      <c r="A1365" s="31" t="s">
        <v>5098</v>
      </c>
      <c r="B1365" s="31" t="s">
        <v>5099</v>
      </c>
      <c r="C1365" s="32"/>
      <c r="D1365" s="33" t="s">
        <v>5100</v>
      </c>
      <c r="E1365" s="32"/>
      <c r="F1365" s="38" t="str">
        <f t="shared" si="21"/>
        <v>広島県</v>
      </c>
    </row>
    <row r="1366" spans="1:6" x14ac:dyDescent="0.4">
      <c r="A1366" s="34" t="s">
        <v>5101</v>
      </c>
      <c r="B1366" s="34" t="s">
        <v>890</v>
      </c>
      <c r="C1366" s="34" t="s">
        <v>5102</v>
      </c>
      <c r="D1366" s="34" t="s">
        <v>5103</v>
      </c>
      <c r="E1366" s="34" t="s">
        <v>5104</v>
      </c>
      <c r="F1366" s="38" t="str">
        <f t="shared" si="21"/>
        <v>広島県広島市</v>
      </c>
    </row>
    <row r="1367" spans="1:6" x14ac:dyDescent="0.4">
      <c r="A1367" s="34" t="s">
        <v>5105</v>
      </c>
      <c r="B1367" s="34" t="s">
        <v>890</v>
      </c>
      <c r="C1367" s="34" t="s">
        <v>2001</v>
      </c>
      <c r="D1367" s="34" t="s">
        <v>5103</v>
      </c>
      <c r="E1367" s="34" t="s">
        <v>5106</v>
      </c>
      <c r="F1367" s="38" t="str">
        <f t="shared" si="21"/>
        <v>広島県呉市</v>
      </c>
    </row>
    <row r="1368" spans="1:6" x14ac:dyDescent="0.4">
      <c r="A1368" s="34" t="s">
        <v>5107</v>
      </c>
      <c r="B1368" s="34" t="s">
        <v>890</v>
      </c>
      <c r="C1368" s="34" t="s">
        <v>2002</v>
      </c>
      <c r="D1368" s="34" t="s">
        <v>5103</v>
      </c>
      <c r="E1368" s="34" t="s">
        <v>5108</v>
      </c>
      <c r="F1368" s="38" t="str">
        <f t="shared" si="21"/>
        <v>広島県竹原市</v>
      </c>
    </row>
    <row r="1369" spans="1:6" x14ac:dyDescent="0.4">
      <c r="A1369" s="34" t="s">
        <v>5109</v>
      </c>
      <c r="B1369" s="34" t="s">
        <v>890</v>
      </c>
      <c r="C1369" s="34" t="s">
        <v>2003</v>
      </c>
      <c r="D1369" s="34" t="s">
        <v>5103</v>
      </c>
      <c r="E1369" s="34" t="s">
        <v>5110</v>
      </c>
      <c r="F1369" s="38" t="str">
        <f t="shared" si="21"/>
        <v>広島県三原市</v>
      </c>
    </row>
    <row r="1370" spans="1:6" x14ac:dyDescent="0.4">
      <c r="A1370" s="34" t="s">
        <v>5111</v>
      </c>
      <c r="B1370" s="34" t="s">
        <v>890</v>
      </c>
      <c r="C1370" s="34" t="s">
        <v>2004</v>
      </c>
      <c r="D1370" s="34" t="s">
        <v>5103</v>
      </c>
      <c r="E1370" s="34" t="s">
        <v>5112</v>
      </c>
      <c r="F1370" s="38" t="str">
        <f t="shared" si="21"/>
        <v>広島県尾道市</v>
      </c>
    </row>
    <row r="1371" spans="1:6" x14ac:dyDescent="0.4">
      <c r="A1371" s="34" t="s">
        <v>5113</v>
      </c>
      <c r="B1371" s="34" t="s">
        <v>890</v>
      </c>
      <c r="C1371" s="34" t="s">
        <v>2005</v>
      </c>
      <c r="D1371" s="34" t="s">
        <v>5103</v>
      </c>
      <c r="E1371" s="34" t="s">
        <v>5114</v>
      </c>
      <c r="F1371" s="38" t="str">
        <f t="shared" si="21"/>
        <v>広島県福山市</v>
      </c>
    </row>
    <row r="1372" spans="1:6" x14ac:dyDescent="0.4">
      <c r="A1372" s="34" t="s">
        <v>5115</v>
      </c>
      <c r="B1372" s="34" t="s">
        <v>890</v>
      </c>
      <c r="C1372" s="34" t="s">
        <v>1366</v>
      </c>
      <c r="D1372" s="34" t="s">
        <v>5103</v>
      </c>
      <c r="E1372" s="34" t="s">
        <v>3680</v>
      </c>
      <c r="F1372" s="38" t="str">
        <f t="shared" si="21"/>
        <v>広島県府中市</v>
      </c>
    </row>
    <row r="1373" spans="1:6" x14ac:dyDescent="0.4">
      <c r="A1373" s="34" t="s">
        <v>5116</v>
      </c>
      <c r="B1373" s="34" t="s">
        <v>890</v>
      </c>
      <c r="C1373" s="34" t="s">
        <v>2006</v>
      </c>
      <c r="D1373" s="34" t="s">
        <v>5103</v>
      </c>
      <c r="E1373" s="34" t="s">
        <v>4446</v>
      </c>
      <c r="F1373" s="38" t="str">
        <f t="shared" si="21"/>
        <v>広島県三次市</v>
      </c>
    </row>
    <row r="1374" spans="1:6" x14ac:dyDescent="0.4">
      <c r="A1374" s="34" t="s">
        <v>5117</v>
      </c>
      <c r="B1374" s="34" t="s">
        <v>890</v>
      </c>
      <c r="C1374" s="34" t="s">
        <v>2007</v>
      </c>
      <c r="D1374" s="34" t="s">
        <v>5103</v>
      </c>
      <c r="E1374" s="34" t="s">
        <v>5118</v>
      </c>
      <c r="F1374" s="38" t="str">
        <f t="shared" si="21"/>
        <v>広島県庄原市</v>
      </c>
    </row>
    <row r="1375" spans="1:6" x14ac:dyDescent="0.4">
      <c r="A1375" s="34" t="s">
        <v>5119</v>
      </c>
      <c r="B1375" s="34" t="s">
        <v>890</v>
      </c>
      <c r="C1375" s="34" t="s">
        <v>2008</v>
      </c>
      <c r="D1375" s="34" t="s">
        <v>5103</v>
      </c>
      <c r="E1375" s="34" t="s">
        <v>5120</v>
      </c>
      <c r="F1375" s="38" t="str">
        <f t="shared" si="21"/>
        <v>広島県大竹市</v>
      </c>
    </row>
    <row r="1376" spans="1:6" x14ac:dyDescent="0.4">
      <c r="A1376" s="34" t="s">
        <v>5121</v>
      </c>
      <c r="B1376" s="34" t="s">
        <v>890</v>
      </c>
      <c r="C1376" s="34" t="s">
        <v>2009</v>
      </c>
      <c r="D1376" s="34" t="s">
        <v>5103</v>
      </c>
      <c r="E1376" s="34" t="s">
        <v>5122</v>
      </c>
      <c r="F1376" s="38" t="str">
        <f t="shared" si="21"/>
        <v>広島県東広島市</v>
      </c>
    </row>
    <row r="1377" spans="1:6" x14ac:dyDescent="0.4">
      <c r="A1377" s="34" t="s">
        <v>5123</v>
      </c>
      <c r="B1377" s="34" t="s">
        <v>890</v>
      </c>
      <c r="C1377" s="34" t="s">
        <v>2010</v>
      </c>
      <c r="D1377" s="34" t="s">
        <v>5103</v>
      </c>
      <c r="E1377" s="34" t="s">
        <v>5124</v>
      </c>
      <c r="F1377" s="38" t="str">
        <f t="shared" si="21"/>
        <v>広島県廿日市市</v>
      </c>
    </row>
    <row r="1378" spans="1:6" x14ac:dyDescent="0.4">
      <c r="A1378" s="34" t="s">
        <v>5125</v>
      </c>
      <c r="B1378" s="34" t="s">
        <v>890</v>
      </c>
      <c r="C1378" s="34" t="s">
        <v>2011</v>
      </c>
      <c r="D1378" s="34" t="s">
        <v>5103</v>
      </c>
      <c r="E1378" s="34" t="s">
        <v>5126</v>
      </c>
      <c r="F1378" s="38" t="str">
        <f t="shared" si="21"/>
        <v>広島県安芸高田市</v>
      </c>
    </row>
    <row r="1379" spans="1:6" x14ac:dyDescent="0.4">
      <c r="A1379" s="34" t="s">
        <v>5127</v>
      </c>
      <c r="B1379" s="34" t="s">
        <v>890</v>
      </c>
      <c r="C1379" s="34" t="s">
        <v>2012</v>
      </c>
      <c r="D1379" s="34" t="s">
        <v>5103</v>
      </c>
      <c r="E1379" s="34" t="s">
        <v>5128</v>
      </c>
      <c r="F1379" s="38" t="str">
        <f t="shared" si="21"/>
        <v>広島県江田島市</v>
      </c>
    </row>
    <row r="1380" spans="1:6" x14ac:dyDescent="0.4">
      <c r="A1380" s="34" t="s">
        <v>5129</v>
      </c>
      <c r="B1380" s="34" t="s">
        <v>890</v>
      </c>
      <c r="C1380" s="34" t="s">
        <v>2013</v>
      </c>
      <c r="D1380" s="34" t="s">
        <v>5103</v>
      </c>
      <c r="E1380" s="34" t="s">
        <v>5130</v>
      </c>
      <c r="F1380" s="38" t="str">
        <f t="shared" si="21"/>
        <v>広島県府中町</v>
      </c>
    </row>
    <row r="1381" spans="1:6" x14ac:dyDescent="0.4">
      <c r="A1381" s="34" t="s">
        <v>5131</v>
      </c>
      <c r="B1381" s="34" t="s">
        <v>890</v>
      </c>
      <c r="C1381" s="34" t="s">
        <v>2014</v>
      </c>
      <c r="D1381" s="34" t="s">
        <v>5103</v>
      </c>
      <c r="E1381" s="34" t="s">
        <v>5132</v>
      </c>
      <c r="F1381" s="38" t="str">
        <f t="shared" si="21"/>
        <v>広島県海田町</v>
      </c>
    </row>
    <row r="1382" spans="1:6" x14ac:dyDescent="0.4">
      <c r="A1382" s="34" t="s">
        <v>5133</v>
      </c>
      <c r="B1382" s="34" t="s">
        <v>890</v>
      </c>
      <c r="C1382" s="34" t="s">
        <v>891</v>
      </c>
      <c r="D1382" s="34" t="s">
        <v>5103</v>
      </c>
      <c r="E1382" s="34" t="s">
        <v>5134</v>
      </c>
      <c r="F1382" s="38" t="str">
        <f t="shared" si="21"/>
        <v>広島県熊野町</v>
      </c>
    </row>
    <row r="1383" spans="1:6" x14ac:dyDescent="0.4">
      <c r="A1383" s="34" t="s">
        <v>5135</v>
      </c>
      <c r="B1383" s="34" t="s">
        <v>890</v>
      </c>
      <c r="C1383" s="34" t="s">
        <v>2015</v>
      </c>
      <c r="D1383" s="34" t="s">
        <v>5103</v>
      </c>
      <c r="E1383" s="34" t="s">
        <v>5136</v>
      </c>
      <c r="F1383" s="38" t="str">
        <f t="shared" si="21"/>
        <v>広島県坂町</v>
      </c>
    </row>
    <row r="1384" spans="1:6" x14ac:dyDescent="0.4">
      <c r="A1384" s="34" t="s">
        <v>5137</v>
      </c>
      <c r="B1384" s="34" t="s">
        <v>890</v>
      </c>
      <c r="C1384" s="34" t="s">
        <v>893</v>
      </c>
      <c r="D1384" s="34" t="s">
        <v>5103</v>
      </c>
      <c r="E1384" s="34" t="s">
        <v>5138</v>
      </c>
      <c r="F1384" s="38" t="str">
        <f t="shared" si="21"/>
        <v>広島県安芸太田町</v>
      </c>
    </row>
    <row r="1385" spans="1:6" x14ac:dyDescent="0.4">
      <c r="A1385" s="34" t="s">
        <v>5139</v>
      </c>
      <c r="B1385" s="34" t="s">
        <v>890</v>
      </c>
      <c r="C1385" s="34" t="s">
        <v>2016</v>
      </c>
      <c r="D1385" s="34" t="s">
        <v>5103</v>
      </c>
      <c r="E1385" s="34" t="s">
        <v>5140</v>
      </c>
      <c r="F1385" s="38" t="str">
        <f t="shared" si="21"/>
        <v>広島県北広島町</v>
      </c>
    </row>
    <row r="1386" spans="1:6" x14ac:dyDescent="0.4">
      <c r="A1386" s="34" t="s">
        <v>5141</v>
      </c>
      <c r="B1386" s="34" t="s">
        <v>890</v>
      </c>
      <c r="C1386" s="34" t="s">
        <v>1009</v>
      </c>
      <c r="D1386" s="34" t="s">
        <v>5103</v>
      </c>
      <c r="E1386" s="34" t="s">
        <v>5142</v>
      </c>
      <c r="F1386" s="38" t="str">
        <f t="shared" si="21"/>
        <v>広島県大崎上島町</v>
      </c>
    </row>
    <row r="1387" spans="1:6" x14ac:dyDescent="0.4">
      <c r="A1387" s="34" t="s">
        <v>5143</v>
      </c>
      <c r="B1387" s="34" t="s">
        <v>890</v>
      </c>
      <c r="C1387" s="34" t="s">
        <v>2017</v>
      </c>
      <c r="D1387" s="34" t="s">
        <v>5103</v>
      </c>
      <c r="E1387" s="34" t="s">
        <v>5144</v>
      </c>
      <c r="F1387" s="38" t="str">
        <f t="shared" si="21"/>
        <v>広島県世羅町</v>
      </c>
    </row>
    <row r="1388" spans="1:6" x14ac:dyDescent="0.4">
      <c r="A1388" s="34" t="s">
        <v>5145</v>
      </c>
      <c r="B1388" s="34" t="s">
        <v>890</v>
      </c>
      <c r="C1388" s="34" t="s">
        <v>896</v>
      </c>
      <c r="D1388" s="34" t="s">
        <v>5103</v>
      </c>
      <c r="E1388" s="34" t="s">
        <v>5146</v>
      </c>
      <c r="F1388" s="38" t="str">
        <f t="shared" si="21"/>
        <v>広島県神石高原町</v>
      </c>
    </row>
    <row r="1389" spans="1:6" x14ac:dyDescent="0.4">
      <c r="A1389" s="31" t="s">
        <v>5147</v>
      </c>
      <c r="B1389" s="31" t="s">
        <v>5148</v>
      </c>
      <c r="C1389" s="32"/>
      <c r="D1389" s="33" t="s">
        <v>5149</v>
      </c>
      <c r="E1389" s="32"/>
      <c r="F1389" s="38" t="str">
        <f t="shared" si="21"/>
        <v>山口県</v>
      </c>
    </row>
    <row r="1390" spans="1:6" x14ac:dyDescent="0.4">
      <c r="A1390" s="34" t="s">
        <v>5150</v>
      </c>
      <c r="B1390" s="34" t="s">
        <v>898</v>
      </c>
      <c r="C1390" s="34" t="s">
        <v>2018</v>
      </c>
      <c r="D1390" s="34" t="s">
        <v>5151</v>
      </c>
      <c r="E1390" s="34" t="s">
        <v>5152</v>
      </c>
      <c r="F1390" s="38" t="str">
        <f t="shared" si="21"/>
        <v>山口県下関市</v>
      </c>
    </row>
    <row r="1391" spans="1:6" x14ac:dyDescent="0.4">
      <c r="A1391" s="34" t="s">
        <v>5153</v>
      </c>
      <c r="B1391" s="34" t="s">
        <v>898</v>
      </c>
      <c r="C1391" s="34" t="s">
        <v>2019</v>
      </c>
      <c r="D1391" s="34" t="s">
        <v>5151</v>
      </c>
      <c r="E1391" s="34" t="s">
        <v>5154</v>
      </c>
      <c r="F1391" s="38" t="str">
        <f t="shared" si="21"/>
        <v>山口県宇部市</v>
      </c>
    </row>
    <row r="1392" spans="1:6" x14ac:dyDescent="0.4">
      <c r="A1392" s="34" t="s">
        <v>5155</v>
      </c>
      <c r="B1392" s="34" t="s">
        <v>898</v>
      </c>
      <c r="C1392" s="34" t="s">
        <v>2020</v>
      </c>
      <c r="D1392" s="34" t="s">
        <v>5151</v>
      </c>
      <c r="E1392" s="34" t="s">
        <v>5156</v>
      </c>
      <c r="F1392" s="38" t="str">
        <f t="shared" si="21"/>
        <v>山口県山口市</v>
      </c>
    </row>
    <row r="1393" spans="1:6" x14ac:dyDescent="0.4">
      <c r="A1393" s="34" t="s">
        <v>5157</v>
      </c>
      <c r="B1393" s="34" t="s">
        <v>898</v>
      </c>
      <c r="C1393" s="34" t="s">
        <v>2021</v>
      </c>
      <c r="D1393" s="34" t="s">
        <v>5151</v>
      </c>
      <c r="E1393" s="34" t="s">
        <v>5158</v>
      </c>
      <c r="F1393" s="38" t="str">
        <f t="shared" si="21"/>
        <v>山口県萩市</v>
      </c>
    </row>
    <row r="1394" spans="1:6" x14ac:dyDescent="0.4">
      <c r="A1394" s="34" t="s">
        <v>5159</v>
      </c>
      <c r="B1394" s="34" t="s">
        <v>898</v>
      </c>
      <c r="C1394" s="34" t="s">
        <v>2022</v>
      </c>
      <c r="D1394" s="34" t="s">
        <v>5151</v>
      </c>
      <c r="E1394" s="34" t="s">
        <v>5160</v>
      </c>
      <c r="F1394" s="38" t="str">
        <f t="shared" si="21"/>
        <v>山口県防府市</v>
      </c>
    </row>
    <row r="1395" spans="1:6" x14ac:dyDescent="0.4">
      <c r="A1395" s="34" t="s">
        <v>5161</v>
      </c>
      <c r="B1395" s="34" t="s">
        <v>898</v>
      </c>
      <c r="C1395" s="34" t="s">
        <v>2023</v>
      </c>
      <c r="D1395" s="34" t="s">
        <v>5151</v>
      </c>
      <c r="E1395" s="34" t="s">
        <v>5162</v>
      </c>
      <c r="F1395" s="38" t="str">
        <f t="shared" si="21"/>
        <v>山口県下松市</v>
      </c>
    </row>
    <row r="1396" spans="1:6" x14ac:dyDescent="0.4">
      <c r="A1396" s="34" t="s">
        <v>5163</v>
      </c>
      <c r="B1396" s="34" t="s">
        <v>898</v>
      </c>
      <c r="C1396" s="34" t="s">
        <v>2024</v>
      </c>
      <c r="D1396" s="34" t="s">
        <v>5151</v>
      </c>
      <c r="E1396" s="34" t="s">
        <v>5164</v>
      </c>
      <c r="F1396" s="38" t="str">
        <f t="shared" si="21"/>
        <v>山口県岩国市</v>
      </c>
    </row>
    <row r="1397" spans="1:6" x14ac:dyDescent="0.4">
      <c r="A1397" s="34" t="s">
        <v>5165</v>
      </c>
      <c r="B1397" s="34" t="s">
        <v>898</v>
      </c>
      <c r="C1397" s="34" t="s">
        <v>2025</v>
      </c>
      <c r="D1397" s="34" t="s">
        <v>5151</v>
      </c>
      <c r="E1397" s="34" t="s">
        <v>5166</v>
      </c>
      <c r="F1397" s="38" t="str">
        <f t="shared" si="21"/>
        <v>山口県光市</v>
      </c>
    </row>
    <row r="1398" spans="1:6" x14ac:dyDescent="0.4">
      <c r="A1398" s="34" t="s">
        <v>5167</v>
      </c>
      <c r="B1398" s="34" t="s">
        <v>898</v>
      </c>
      <c r="C1398" s="34" t="s">
        <v>2026</v>
      </c>
      <c r="D1398" s="34" t="s">
        <v>5151</v>
      </c>
      <c r="E1398" s="34" t="s">
        <v>5168</v>
      </c>
      <c r="F1398" s="38" t="str">
        <f t="shared" si="21"/>
        <v>山口県長門市</v>
      </c>
    </row>
    <row r="1399" spans="1:6" x14ac:dyDescent="0.4">
      <c r="A1399" s="34" t="s">
        <v>5169</v>
      </c>
      <c r="B1399" s="34" t="s">
        <v>898</v>
      </c>
      <c r="C1399" s="34" t="s">
        <v>2027</v>
      </c>
      <c r="D1399" s="34" t="s">
        <v>5151</v>
      </c>
      <c r="E1399" s="34" t="s">
        <v>5170</v>
      </c>
      <c r="F1399" s="38" t="str">
        <f t="shared" si="21"/>
        <v>山口県柳井市</v>
      </c>
    </row>
    <row r="1400" spans="1:6" x14ac:dyDescent="0.4">
      <c r="A1400" s="34" t="s">
        <v>5171</v>
      </c>
      <c r="B1400" s="34" t="s">
        <v>898</v>
      </c>
      <c r="C1400" s="34" t="s">
        <v>2028</v>
      </c>
      <c r="D1400" s="34" t="s">
        <v>5151</v>
      </c>
      <c r="E1400" s="34" t="s">
        <v>5172</v>
      </c>
      <c r="F1400" s="38" t="str">
        <f t="shared" si="21"/>
        <v>山口県美祢市</v>
      </c>
    </row>
    <row r="1401" spans="1:6" x14ac:dyDescent="0.4">
      <c r="A1401" s="34" t="s">
        <v>5173</v>
      </c>
      <c r="B1401" s="34" t="s">
        <v>898</v>
      </c>
      <c r="C1401" s="34" t="s">
        <v>2029</v>
      </c>
      <c r="D1401" s="34" t="s">
        <v>5151</v>
      </c>
      <c r="E1401" s="34" t="s">
        <v>5174</v>
      </c>
      <c r="F1401" s="38" t="str">
        <f t="shared" si="21"/>
        <v>山口県周南市</v>
      </c>
    </row>
    <row r="1402" spans="1:6" x14ac:dyDescent="0.4">
      <c r="A1402" s="34" t="s">
        <v>5175</v>
      </c>
      <c r="B1402" s="34" t="s">
        <v>898</v>
      </c>
      <c r="C1402" s="34" t="s">
        <v>2030</v>
      </c>
      <c r="D1402" s="34" t="s">
        <v>5151</v>
      </c>
      <c r="E1402" s="34" t="s">
        <v>5176</v>
      </c>
      <c r="F1402" s="38" t="str">
        <f t="shared" si="21"/>
        <v>山口県山陽小野田市</v>
      </c>
    </row>
    <row r="1403" spans="1:6" x14ac:dyDescent="0.4">
      <c r="A1403" s="34" t="s">
        <v>5177</v>
      </c>
      <c r="B1403" s="34" t="s">
        <v>898</v>
      </c>
      <c r="C1403" s="34" t="s">
        <v>899</v>
      </c>
      <c r="D1403" s="34" t="s">
        <v>5151</v>
      </c>
      <c r="E1403" s="34" t="s">
        <v>5178</v>
      </c>
      <c r="F1403" s="38" t="str">
        <f t="shared" si="21"/>
        <v>山口県周防大島町</v>
      </c>
    </row>
    <row r="1404" spans="1:6" x14ac:dyDescent="0.4">
      <c r="A1404" s="34" t="s">
        <v>5179</v>
      </c>
      <c r="B1404" s="34" t="s">
        <v>898</v>
      </c>
      <c r="C1404" s="34" t="s">
        <v>901</v>
      </c>
      <c r="D1404" s="34" t="s">
        <v>5151</v>
      </c>
      <c r="E1404" s="34" t="s">
        <v>5180</v>
      </c>
      <c r="F1404" s="38" t="str">
        <f t="shared" si="21"/>
        <v>山口県和木町</v>
      </c>
    </row>
    <row r="1405" spans="1:6" x14ac:dyDescent="0.4">
      <c r="A1405" s="34" t="s">
        <v>5181</v>
      </c>
      <c r="B1405" s="34" t="s">
        <v>898</v>
      </c>
      <c r="C1405" s="34" t="s">
        <v>1012</v>
      </c>
      <c r="D1405" s="34" t="s">
        <v>5151</v>
      </c>
      <c r="E1405" s="34" t="s">
        <v>5182</v>
      </c>
      <c r="F1405" s="38" t="str">
        <f t="shared" si="21"/>
        <v>山口県上関町</v>
      </c>
    </row>
    <row r="1406" spans="1:6" x14ac:dyDescent="0.4">
      <c r="A1406" s="34" t="s">
        <v>5183</v>
      </c>
      <c r="B1406" s="34" t="s">
        <v>898</v>
      </c>
      <c r="C1406" s="34" t="s">
        <v>903</v>
      </c>
      <c r="D1406" s="34" t="s">
        <v>5151</v>
      </c>
      <c r="E1406" s="34" t="s">
        <v>5184</v>
      </c>
      <c r="F1406" s="38" t="str">
        <f t="shared" si="21"/>
        <v>山口県田布施町</v>
      </c>
    </row>
    <row r="1407" spans="1:6" x14ac:dyDescent="0.4">
      <c r="A1407" s="34" t="s">
        <v>5185</v>
      </c>
      <c r="B1407" s="34" t="s">
        <v>898</v>
      </c>
      <c r="C1407" s="34" t="s">
        <v>905</v>
      </c>
      <c r="D1407" s="34" t="s">
        <v>5151</v>
      </c>
      <c r="E1407" s="34" t="s">
        <v>5186</v>
      </c>
      <c r="F1407" s="38" t="str">
        <f t="shared" si="21"/>
        <v>山口県平生町</v>
      </c>
    </row>
    <row r="1408" spans="1:6" x14ac:dyDescent="0.4">
      <c r="A1408" s="34" t="s">
        <v>5187</v>
      </c>
      <c r="B1408" s="34" t="s">
        <v>898</v>
      </c>
      <c r="C1408" s="34" t="s">
        <v>908</v>
      </c>
      <c r="D1408" s="34" t="s">
        <v>5151</v>
      </c>
      <c r="E1408" s="34" t="s">
        <v>5188</v>
      </c>
      <c r="F1408" s="38" t="str">
        <f t="shared" si="21"/>
        <v>山口県阿武町</v>
      </c>
    </row>
    <row r="1409" spans="1:6" x14ac:dyDescent="0.4">
      <c r="A1409" s="31" t="s">
        <v>5189</v>
      </c>
      <c r="B1409" s="31" t="s">
        <v>5190</v>
      </c>
      <c r="C1409" s="32"/>
      <c r="D1409" s="33" t="s">
        <v>5191</v>
      </c>
      <c r="E1409" s="32"/>
      <c r="F1409" s="38" t="str">
        <f t="shared" si="21"/>
        <v>徳島県</v>
      </c>
    </row>
    <row r="1410" spans="1:6" x14ac:dyDescent="0.4">
      <c r="A1410" s="34" t="s">
        <v>5192</v>
      </c>
      <c r="B1410" s="34" t="s">
        <v>910</v>
      </c>
      <c r="C1410" s="34" t="s">
        <v>2031</v>
      </c>
      <c r="D1410" s="34" t="s">
        <v>5193</v>
      </c>
      <c r="E1410" s="34" t="s">
        <v>5194</v>
      </c>
      <c r="F1410" s="38" t="str">
        <f t="shared" si="21"/>
        <v>徳島県徳島市</v>
      </c>
    </row>
    <row r="1411" spans="1:6" x14ac:dyDescent="0.4">
      <c r="A1411" s="34" t="s">
        <v>5195</v>
      </c>
      <c r="B1411" s="34" t="s">
        <v>910</v>
      </c>
      <c r="C1411" s="34" t="s">
        <v>2032</v>
      </c>
      <c r="D1411" s="34" t="s">
        <v>5193</v>
      </c>
      <c r="E1411" s="34" t="s">
        <v>5196</v>
      </c>
      <c r="F1411" s="38" t="str">
        <f t="shared" ref="F1411:F1474" si="22">B1411&amp;C1411</f>
        <v>徳島県鳴門市</v>
      </c>
    </row>
    <row r="1412" spans="1:6" x14ac:dyDescent="0.4">
      <c r="A1412" s="34" t="s">
        <v>5197</v>
      </c>
      <c r="B1412" s="34" t="s">
        <v>910</v>
      </c>
      <c r="C1412" s="34" t="s">
        <v>2033</v>
      </c>
      <c r="D1412" s="34" t="s">
        <v>5193</v>
      </c>
      <c r="E1412" s="34" t="s">
        <v>5198</v>
      </c>
      <c r="F1412" s="38" t="str">
        <f t="shared" si="22"/>
        <v>徳島県小松島市</v>
      </c>
    </row>
    <row r="1413" spans="1:6" x14ac:dyDescent="0.4">
      <c r="A1413" s="34" t="s">
        <v>5199</v>
      </c>
      <c r="B1413" s="34" t="s">
        <v>910</v>
      </c>
      <c r="C1413" s="34" t="s">
        <v>2034</v>
      </c>
      <c r="D1413" s="34" t="s">
        <v>5193</v>
      </c>
      <c r="E1413" s="34" t="s">
        <v>5200</v>
      </c>
      <c r="F1413" s="38" t="str">
        <f t="shared" si="22"/>
        <v>徳島県阿南市</v>
      </c>
    </row>
    <row r="1414" spans="1:6" x14ac:dyDescent="0.4">
      <c r="A1414" s="34" t="s">
        <v>5201</v>
      </c>
      <c r="B1414" s="34" t="s">
        <v>910</v>
      </c>
      <c r="C1414" s="34" t="s">
        <v>2035</v>
      </c>
      <c r="D1414" s="34" t="s">
        <v>5193</v>
      </c>
      <c r="E1414" s="34" t="s">
        <v>5202</v>
      </c>
      <c r="F1414" s="38" t="str">
        <f t="shared" si="22"/>
        <v>徳島県吉野川市</v>
      </c>
    </row>
    <row r="1415" spans="1:6" x14ac:dyDescent="0.4">
      <c r="A1415" s="34" t="s">
        <v>5203</v>
      </c>
      <c r="B1415" s="34" t="s">
        <v>910</v>
      </c>
      <c r="C1415" s="34" t="s">
        <v>1015</v>
      </c>
      <c r="D1415" s="34" t="s">
        <v>5193</v>
      </c>
      <c r="E1415" s="34" t="s">
        <v>5204</v>
      </c>
      <c r="F1415" s="38" t="str">
        <f t="shared" si="22"/>
        <v>徳島県阿波市</v>
      </c>
    </row>
    <row r="1416" spans="1:6" x14ac:dyDescent="0.4">
      <c r="A1416" s="34" t="s">
        <v>5205</v>
      </c>
      <c r="B1416" s="34" t="s">
        <v>910</v>
      </c>
      <c r="C1416" s="34" t="s">
        <v>2036</v>
      </c>
      <c r="D1416" s="34" t="s">
        <v>5193</v>
      </c>
      <c r="E1416" s="34" t="s">
        <v>5206</v>
      </c>
      <c r="F1416" s="38" t="str">
        <f t="shared" si="22"/>
        <v>徳島県美馬市</v>
      </c>
    </row>
    <row r="1417" spans="1:6" x14ac:dyDescent="0.4">
      <c r="A1417" s="34" t="s">
        <v>5207</v>
      </c>
      <c r="B1417" s="34" t="s">
        <v>910</v>
      </c>
      <c r="C1417" s="34" t="s">
        <v>1018</v>
      </c>
      <c r="D1417" s="34" t="s">
        <v>5193</v>
      </c>
      <c r="E1417" s="34" t="s">
        <v>4446</v>
      </c>
      <c r="F1417" s="38" t="str">
        <f t="shared" si="22"/>
        <v>徳島県三好市</v>
      </c>
    </row>
    <row r="1418" spans="1:6" x14ac:dyDescent="0.4">
      <c r="A1418" s="34" t="s">
        <v>5208</v>
      </c>
      <c r="B1418" s="34" t="s">
        <v>910</v>
      </c>
      <c r="C1418" s="34" t="s">
        <v>911</v>
      </c>
      <c r="D1418" s="34" t="s">
        <v>5193</v>
      </c>
      <c r="E1418" s="34" t="s">
        <v>5209</v>
      </c>
      <c r="F1418" s="38" t="str">
        <f t="shared" si="22"/>
        <v>徳島県勝浦町</v>
      </c>
    </row>
    <row r="1419" spans="1:6" x14ac:dyDescent="0.4">
      <c r="A1419" s="34" t="s">
        <v>5210</v>
      </c>
      <c r="B1419" s="34" t="s">
        <v>910</v>
      </c>
      <c r="C1419" s="34" t="s">
        <v>1021</v>
      </c>
      <c r="D1419" s="34" t="s">
        <v>5193</v>
      </c>
      <c r="E1419" s="34" t="s">
        <v>5211</v>
      </c>
      <c r="F1419" s="38" t="str">
        <f t="shared" si="22"/>
        <v>徳島県上勝町</v>
      </c>
    </row>
    <row r="1420" spans="1:6" x14ac:dyDescent="0.4">
      <c r="A1420" s="34" t="s">
        <v>5212</v>
      </c>
      <c r="B1420" s="34" t="s">
        <v>910</v>
      </c>
      <c r="C1420" s="34" t="s">
        <v>913</v>
      </c>
      <c r="D1420" s="34" t="s">
        <v>5193</v>
      </c>
      <c r="E1420" s="34" t="s">
        <v>5213</v>
      </c>
      <c r="F1420" s="38" t="str">
        <f t="shared" si="22"/>
        <v>徳島県佐那河内村</v>
      </c>
    </row>
    <row r="1421" spans="1:6" x14ac:dyDescent="0.4">
      <c r="A1421" s="34" t="s">
        <v>5214</v>
      </c>
      <c r="B1421" s="34" t="s">
        <v>910</v>
      </c>
      <c r="C1421" s="34" t="s">
        <v>2037</v>
      </c>
      <c r="D1421" s="34" t="s">
        <v>5193</v>
      </c>
      <c r="E1421" s="34" t="s">
        <v>5215</v>
      </c>
      <c r="F1421" s="38" t="str">
        <f t="shared" si="22"/>
        <v>徳島県石井町</v>
      </c>
    </row>
    <row r="1422" spans="1:6" x14ac:dyDescent="0.4">
      <c r="A1422" s="34" t="s">
        <v>5216</v>
      </c>
      <c r="B1422" s="34" t="s">
        <v>910</v>
      </c>
      <c r="C1422" s="34" t="s">
        <v>915</v>
      </c>
      <c r="D1422" s="34" t="s">
        <v>5193</v>
      </c>
      <c r="E1422" s="34" t="s">
        <v>5217</v>
      </c>
      <c r="F1422" s="38" t="str">
        <f t="shared" si="22"/>
        <v>徳島県神山町</v>
      </c>
    </row>
    <row r="1423" spans="1:6" x14ac:dyDescent="0.4">
      <c r="A1423" s="34" t="s">
        <v>5218</v>
      </c>
      <c r="B1423" s="34" t="s">
        <v>910</v>
      </c>
      <c r="C1423" s="34" t="s">
        <v>1023</v>
      </c>
      <c r="D1423" s="34" t="s">
        <v>5193</v>
      </c>
      <c r="E1423" s="34" t="s">
        <v>5219</v>
      </c>
      <c r="F1423" s="38" t="str">
        <f t="shared" si="22"/>
        <v>徳島県那賀町</v>
      </c>
    </row>
    <row r="1424" spans="1:6" x14ac:dyDescent="0.4">
      <c r="A1424" s="34" t="s">
        <v>5220</v>
      </c>
      <c r="B1424" s="34" t="s">
        <v>910</v>
      </c>
      <c r="C1424" s="34" t="s">
        <v>1026</v>
      </c>
      <c r="D1424" s="34" t="s">
        <v>5193</v>
      </c>
      <c r="E1424" s="34" t="s">
        <v>5221</v>
      </c>
      <c r="F1424" s="38" t="str">
        <f t="shared" si="22"/>
        <v>徳島県牟岐町</v>
      </c>
    </row>
    <row r="1425" spans="1:6" x14ac:dyDescent="0.4">
      <c r="A1425" s="34" t="s">
        <v>5222</v>
      </c>
      <c r="B1425" s="34" t="s">
        <v>910</v>
      </c>
      <c r="C1425" s="34" t="s">
        <v>2038</v>
      </c>
      <c r="D1425" s="34" t="s">
        <v>5193</v>
      </c>
      <c r="E1425" s="34" t="s">
        <v>5223</v>
      </c>
      <c r="F1425" s="38" t="str">
        <f t="shared" si="22"/>
        <v>徳島県美波町</v>
      </c>
    </row>
    <row r="1426" spans="1:6" x14ac:dyDescent="0.4">
      <c r="A1426" s="34" t="s">
        <v>5224</v>
      </c>
      <c r="B1426" s="34" t="s">
        <v>910</v>
      </c>
      <c r="C1426" s="34" t="s">
        <v>918</v>
      </c>
      <c r="D1426" s="34" t="s">
        <v>5193</v>
      </c>
      <c r="E1426" s="34" t="s">
        <v>5225</v>
      </c>
      <c r="F1426" s="38" t="str">
        <f t="shared" si="22"/>
        <v>徳島県海陽町</v>
      </c>
    </row>
    <row r="1427" spans="1:6" x14ac:dyDescent="0.4">
      <c r="A1427" s="34" t="s">
        <v>5226</v>
      </c>
      <c r="B1427" s="34" t="s">
        <v>910</v>
      </c>
      <c r="C1427" s="34" t="s">
        <v>1029</v>
      </c>
      <c r="D1427" s="34" t="s">
        <v>5193</v>
      </c>
      <c r="E1427" s="34" t="s">
        <v>5227</v>
      </c>
      <c r="F1427" s="38" t="str">
        <f t="shared" si="22"/>
        <v>徳島県松茂町</v>
      </c>
    </row>
    <row r="1428" spans="1:6" x14ac:dyDescent="0.4">
      <c r="A1428" s="34" t="s">
        <v>5228</v>
      </c>
      <c r="B1428" s="34" t="s">
        <v>910</v>
      </c>
      <c r="C1428" s="34" t="s">
        <v>2039</v>
      </c>
      <c r="D1428" s="34" t="s">
        <v>5193</v>
      </c>
      <c r="E1428" s="34" t="s">
        <v>5229</v>
      </c>
      <c r="F1428" s="38" t="str">
        <f t="shared" si="22"/>
        <v>徳島県北島町</v>
      </c>
    </row>
    <row r="1429" spans="1:6" x14ac:dyDescent="0.4">
      <c r="A1429" s="34" t="s">
        <v>5230</v>
      </c>
      <c r="B1429" s="34" t="s">
        <v>910</v>
      </c>
      <c r="C1429" s="34" t="s">
        <v>2040</v>
      </c>
      <c r="D1429" s="34" t="s">
        <v>5193</v>
      </c>
      <c r="E1429" s="34" t="s">
        <v>5231</v>
      </c>
      <c r="F1429" s="38" t="str">
        <f t="shared" si="22"/>
        <v>徳島県藍住町</v>
      </c>
    </row>
    <row r="1430" spans="1:6" x14ac:dyDescent="0.4">
      <c r="A1430" s="34" t="s">
        <v>5232</v>
      </c>
      <c r="B1430" s="34" t="s">
        <v>910</v>
      </c>
      <c r="C1430" s="34" t="s">
        <v>1032</v>
      </c>
      <c r="D1430" s="34" t="s">
        <v>5193</v>
      </c>
      <c r="E1430" s="34" t="s">
        <v>5233</v>
      </c>
      <c r="F1430" s="38" t="str">
        <f t="shared" si="22"/>
        <v>徳島県板野町</v>
      </c>
    </row>
    <row r="1431" spans="1:6" x14ac:dyDescent="0.4">
      <c r="A1431" s="34" t="s">
        <v>5234</v>
      </c>
      <c r="B1431" s="34" t="s">
        <v>910</v>
      </c>
      <c r="C1431" s="34" t="s">
        <v>2041</v>
      </c>
      <c r="D1431" s="34" t="s">
        <v>5193</v>
      </c>
      <c r="E1431" s="34" t="s">
        <v>5235</v>
      </c>
      <c r="F1431" s="38" t="str">
        <f t="shared" si="22"/>
        <v>徳島県上板町</v>
      </c>
    </row>
    <row r="1432" spans="1:6" x14ac:dyDescent="0.4">
      <c r="A1432" s="34" t="s">
        <v>5236</v>
      </c>
      <c r="B1432" s="34" t="s">
        <v>910</v>
      </c>
      <c r="C1432" s="34" t="s">
        <v>1035</v>
      </c>
      <c r="D1432" s="34" t="s">
        <v>5193</v>
      </c>
      <c r="E1432" s="34" t="s">
        <v>5237</v>
      </c>
      <c r="F1432" s="38" t="str">
        <f t="shared" si="22"/>
        <v>徳島県つるぎ町</v>
      </c>
    </row>
    <row r="1433" spans="1:6" x14ac:dyDescent="0.4">
      <c r="A1433" s="34" t="s">
        <v>5238</v>
      </c>
      <c r="B1433" s="34" t="s">
        <v>910</v>
      </c>
      <c r="C1433" s="34" t="s">
        <v>2042</v>
      </c>
      <c r="D1433" s="34" t="s">
        <v>5193</v>
      </c>
      <c r="E1433" s="34" t="s">
        <v>5239</v>
      </c>
      <c r="F1433" s="38" t="str">
        <f t="shared" si="22"/>
        <v>徳島県東みよし町</v>
      </c>
    </row>
    <row r="1434" spans="1:6" x14ac:dyDescent="0.4">
      <c r="A1434" s="31" t="s">
        <v>5240</v>
      </c>
      <c r="B1434" s="31" t="s">
        <v>5241</v>
      </c>
      <c r="C1434" s="32"/>
      <c r="D1434" s="33" t="s">
        <v>5242</v>
      </c>
      <c r="E1434" s="32"/>
      <c r="F1434" s="38" t="str">
        <f t="shared" si="22"/>
        <v>香川県</v>
      </c>
    </row>
    <row r="1435" spans="1:6" x14ac:dyDescent="0.4">
      <c r="A1435" s="34" t="s">
        <v>5243</v>
      </c>
      <c r="B1435" s="34" t="s">
        <v>921</v>
      </c>
      <c r="C1435" s="34" t="s">
        <v>2043</v>
      </c>
      <c r="D1435" s="34" t="s">
        <v>5244</v>
      </c>
      <c r="E1435" s="34" t="s">
        <v>5245</v>
      </c>
      <c r="F1435" s="38" t="str">
        <f t="shared" si="22"/>
        <v>香川県高松市</v>
      </c>
    </row>
    <row r="1436" spans="1:6" x14ac:dyDescent="0.4">
      <c r="A1436" s="34" t="s">
        <v>5246</v>
      </c>
      <c r="B1436" s="34" t="s">
        <v>921</v>
      </c>
      <c r="C1436" s="34" t="s">
        <v>2044</v>
      </c>
      <c r="D1436" s="34" t="s">
        <v>5244</v>
      </c>
      <c r="E1436" s="34" t="s">
        <v>5247</v>
      </c>
      <c r="F1436" s="38" t="str">
        <f t="shared" si="22"/>
        <v>香川県丸亀市</v>
      </c>
    </row>
    <row r="1437" spans="1:6" x14ac:dyDescent="0.4">
      <c r="A1437" s="34" t="s">
        <v>5248</v>
      </c>
      <c r="B1437" s="34" t="s">
        <v>921</v>
      </c>
      <c r="C1437" s="34" t="s">
        <v>2045</v>
      </c>
      <c r="D1437" s="34" t="s">
        <v>5244</v>
      </c>
      <c r="E1437" s="34" t="s">
        <v>5249</v>
      </c>
      <c r="F1437" s="38" t="str">
        <f t="shared" si="22"/>
        <v>香川県坂出市</v>
      </c>
    </row>
    <row r="1438" spans="1:6" x14ac:dyDescent="0.4">
      <c r="A1438" s="34" t="s">
        <v>5250</v>
      </c>
      <c r="B1438" s="34" t="s">
        <v>921</v>
      </c>
      <c r="C1438" s="34" t="s">
        <v>2046</v>
      </c>
      <c r="D1438" s="34" t="s">
        <v>5244</v>
      </c>
      <c r="E1438" s="34" t="s">
        <v>5251</v>
      </c>
      <c r="F1438" s="38" t="str">
        <f t="shared" si="22"/>
        <v>香川県善通寺市</v>
      </c>
    </row>
    <row r="1439" spans="1:6" x14ac:dyDescent="0.4">
      <c r="A1439" s="34" t="s">
        <v>5252</v>
      </c>
      <c r="B1439" s="34" t="s">
        <v>921</v>
      </c>
      <c r="C1439" s="34" t="s">
        <v>2047</v>
      </c>
      <c r="D1439" s="34" t="s">
        <v>5244</v>
      </c>
      <c r="E1439" s="34" t="s">
        <v>5253</v>
      </c>
      <c r="F1439" s="38" t="str">
        <f t="shared" si="22"/>
        <v>香川県観音寺市</v>
      </c>
    </row>
    <row r="1440" spans="1:6" x14ac:dyDescent="0.4">
      <c r="A1440" s="34" t="s">
        <v>5254</v>
      </c>
      <c r="B1440" s="34" t="s">
        <v>921</v>
      </c>
      <c r="C1440" s="34" t="s">
        <v>2048</v>
      </c>
      <c r="D1440" s="34" t="s">
        <v>5244</v>
      </c>
      <c r="E1440" s="34" t="s">
        <v>5255</v>
      </c>
      <c r="F1440" s="38" t="str">
        <f t="shared" si="22"/>
        <v>香川県さぬき市</v>
      </c>
    </row>
    <row r="1441" spans="1:6" x14ac:dyDescent="0.4">
      <c r="A1441" s="34" t="s">
        <v>5256</v>
      </c>
      <c r="B1441" s="34" t="s">
        <v>921</v>
      </c>
      <c r="C1441" s="34" t="s">
        <v>2049</v>
      </c>
      <c r="D1441" s="34" t="s">
        <v>5244</v>
      </c>
      <c r="E1441" s="34" t="s">
        <v>5257</v>
      </c>
      <c r="F1441" s="38" t="str">
        <f t="shared" si="22"/>
        <v>香川県東かがわ市</v>
      </c>
    </row>
    <row r="1442" spans="1:6" x14ac:dyDescent="0.4">
      <c r="A1442" s="34" t="s">
        <v>5258</v>
      </c>
      <c r="B1442" s="34" t="s">
        <v>921</v>
      </c>
      <c r="C1442" s="34" t="s">
        <v>2050</v>
      </c>
      <c r="D1442" s="34" t="s">
        <v>5244</v>
      </c>
      <c r="E1442" s="34" t="s">
        <v>5259</v>
      </c>
      <c r="F1442" s="38" t="str">
        <f t="shared" si="22"/>
        <v>香川県三豊市</v>
      </c>
    </row>
    <row r="1443" spans="1:6" x14ac:dyDescent="0.4">
      <c r="A1443" s="34" t="s">
        <v>5260</v>
      </c>
      <c r="B1443" s="34" t="s">
        <v>921</v>
      </c>
      <c r="C1443" s="34" t="s">
        <v>2051</v>
      </c>
      <c r="D1443" s="34" t="s">
        <v>5244</v>
      </c>
      <c r="E1443" s="34" t="s">
        <v>5261</v>
      </c>
      <c r="F1443" s="38" t="str">
        <f t="shared" si="22"/>
        <v>香川県土庄町</v>
      </c>
    </row>
    <row r="1444" spans="1:6" x14ac:dyDescent="0.4">
      <c r="A1444" s="34" t="s">
        <v>5262</v>
      </c>
      <c r="B1444" s="34" t="s">
        <v>921</v>
      </c>
      <c r="C1444" s="34" t="s">
        <v>922</v>
      </c>
      <c r="D1444" s="34" t="s">
        <v>5244</v>
      </c>
      <c r="E1444" s="34" t="s">
        <v>5263</v>
      </c>
      <c r="F1444" s="38" t="str">
        <f t="shared" si="22"/>
        <v>香川県小豆島町</v>
      </c>
    </row>
    <row r="1445" spans="1:6" x14ac:dyDescent="0.4">
      <c r="A1445" s="34" t="s">
        <v>5264</v>
      </c>
      <c r="B1445" s="34" t="s">
        <v>921</v>
      </c>
      <c r="C1445" s="34" t="s">
        <v>2052</v>
      </c>
      <c r="D1445" s="34" t="s">
        <v>5244</v>
      </c>
      <c r="E1445" s="34" t="s">
        <v>5265</v>
      </c>
      <c r="F1445" s="38" t="str">
        <f t="shared" si="22"/>
        <v>香川県三木町</v>
      </c>
    </row>
    <row r="1446" spans="1:6" x14ac:dyDescent="0.4">
      <c r="A1446" s="34" t="s">
        <v>5266</v>
      </c>
      <c r="B1446" s="34" t="s">
        <v>921</v>
      </c>
      <c r="C1446" s="34" t="s">
        <v>924</v>
      </c>
      <c r="D1446" s="34" t="s">
        <v>5244</v>
      </c>
      <c r="E1446" s="34" t="s">
        <v>5267</v>
      </c>
      <c r="F1446" s="38" t="str">
        <f t="shared" si="22"/>
        <v>香川県直島町</v>
      </c>
    </row>
    <row r="1447" spans="1:6" x14ac:dyDescent="0.4">
      <c r="A1447" s="34" t="s">
        <v>5268</v>
      </c>
      <c r="B1447" s="34" t="s">
        <v>921</v>
      </c>
      <c r="C1447" s="34" t="s">
        <v>2053</v>
      </c>
      <c r="D1447" s="34" t="s">
        <v>5244</v>
      </c>
      <c r="E1447" s="34" t="s">
        <v>5269</v>
      </c>
      <c r="F1447" s="38" t="str">
        <f t="shared" si="22"/>
        <v>香川県宇多津町</v>
      </c>
    </row>
    <row r="1448" spans="1:6" x14ac:dyDescent="0.4">
      <c r="A1448" s="34" t="s">
        <v>5270</v>
      </c>
      <c r="B1448" s="34" t="s">
        <v>921</v>
      </c>
      <c r="C1448" s="34" t="s">
        <v>2054</v>
      </c>
      <c r="D1448" s="34" t="s">
        <v>5244</v>
      </c>
      <c r="E1448" s="34" t="s">
        <v>5271</v>
      </c>
      <c r="F1448" s="38" t="str">
        <f t="shared" si="22"/>
        <v>香川県綾川町</v>
      </c>
    </row>
    <row r="1449" spans="1:6" x14ac:dyDescent="0.4">
      <c r="A1449" s="34" t="s">
        <v>5272</v>
      </c>
      <c r="B1449" s="34" t="s">
        <v>921</v>
      </c>
      <c r="C1449" s="34" t="s">
        <v>926</v>
      </c>
      <c r="D1449" s="34" t="s">
        <v>5244</v>
      </c>
      <c r="E1449" s="34" t="s">
        <v>5273</v>
      </c>
      <c r="F1449" s="38" t="str">
        <f t="shared" si="22"/>
        <v>香川県琴平町</v>
      </c>
    </row>
    <row r="1450" spans="1:6" x14ac:dyDescent="0.4">
      <c r="A1450" s="34" t="s">
        <v>5274</v>
      </c>
      <c r="B1450" s="34" t="s">
        <v>921</v>
      </c>
      <c r="C1450" s="34" t="s">
        <v>928</v>
      </c>
      <c r="D1450" s="34" t="s">
        <v>5244</v>
      </c>
      <c r="E1450" s="34" t="s">
        <v>5275</v>
      </c>
      <c r="F1450" s="38" t="str">
        <f t="shared" si="22"/>
        <v>香川県多度津町</v>
      </c>
    </row>
    <row r="1451" spans="1:6" x14ac:dyDescent="0.4">
      <c r="A1451" s="34" t="s">
        <v>5276</v>
      </c>
      <c r="B1451" s="34" t="s">
        <v>921</v>
      </c>
      <c r="C1451" s="34" t="s">
        <v>2055</v>
      </c>
      <c r="D1451" s="34" t="s">
        <v>5244</v>
      </c>
      <c r="E1451" s="34" t="s">
        <v>5277</v>
      </c>
      <c r="F1451" s="38" t="str">
        <f t="shared" si="22"/>
        <v>香川県まんのう町</v>
      </c>
    </row>
    <row r="1452" spans="1:6" x14ac:dyDescent="0.4">
      <c r="A1452" s="31" t="s">
        <v>5278</v>
      </c>
      <c r="B1452" s="31" t="s">
        <v>5279</v>
      </c>
      <c r="C1452" s="32"/>
      <c r="D1452" s="33" t="s">
        <v>5280</v>
      </c>
      <c r="E1452" s="32"/>
      <c r="F1452" s="38" t="str">
        <f t="shared" si="22"/>
        <v>愛媛県</v>
      </c>
    </row>
    <row r="1453" spans="1:6" x14ac:dyDescent="0.4">
      <c r="A1453" s="34" t="s">
        <v>5281</v>
      </c>
      <c r="B1453" s="34" t="s">
        <v>930</v>
      </c>
      <c r="C1453" s="34" t="s">
        <v>2056</v>
      </c>
      <c r="D1453" s="34" t="s">
        <v>5282</v>
      </c>
      <c r="E1453" s="34" t="s">
        <v>5283</v>
      </c>
      <c r="F1453" s="38" t="str">
        <f t="shared" si="22"/>
        <v>愛媛県松山市</v>
      </c>
    </row>
    <row r="1454" spans="1:6" x14ac:dyDescent="0.4">
      <c r="A1454" s="34" t="s">
        <v>5284</v>
      </c>
      <c r="B1454" s="34" t="s">
        <v>930</v>
      </c>
      <c r="C1454" s="34" t="s">
        <v>2057</v>
      </c>
      <c r="D1454" s="34" t="s">
        <v>5282</v>
      </c>
      <c r="E1454" s="34" t="s">
        <v>5285</v>
      </c>
      <c r="F1454" s="38" t="str">
        <f t="shared" si="22"/>
        <v>愛媛県今治市</v>
      </c>
    </row>
    <row r="1455" spans="1:6" x14ac:dyDescent="0.4">
      <c r="A1455" s="34" t="s">
        <v>5286</v>
      </c>
      <c r="B1455" s="34" t="s">
        <v>930</v>
      </c>
      <c r="C1455" s="34" t="s">
        <v>2058</v>
      </c>
      <c r="D1455" s="34" t="s">
        <v>5282</v>
      </c>
      <c r="E1455" s="34" t="s">
        <v>5287</v>
      </c>
      <c r="F1455" s="38" t="str">
        <f t="shared" si="22"/>
        <v>愛媛県宇和島市</v>
      </c>
    </row>
    <row r="1456" spans="1:6" x14ac:dyDescent="0.4">
      <c r="A1456" s="34" t="s">
        <v>5288</v>
      </c>
      <c r="B1456" s="34" t="s">
        <v>930</v>
      </c>
      <c r="C1456" s="34" t="s">
        <v>2059</v>
      </c>
      <c r="D1456" s="34" t="s">
        <v>5282</v>
      </c>
      <c r="E1456" s="34" t="s">
        <v>5289</v>
      </c>
      <c r="F1456" s="38" t="str">
        <f t="shared" si="22"/>
        <v>愛媛県八幡浜市</v>
      </c>
    </row>
    <row r="1457" spans="1:6" x14ac:dyDescent="0.4">
      <c r="A1457" s="34" t="s">
        <v>5290</v>
      </c>
      <c r="B1457" s="34" t="s">
        <v>930</v>
      </c>
      <c r="C1457" s="34" t="s">
        <v>2060</v>
      </c>
      <c r="D1457" s="34" t="s">
        <v>5282</v>
      </c>
      <c r="E1457" s="34" t="s">
        <v>5291</v>
      </c>
      <c r="F1457" s="38" t="str">
        <f t="shared" si="22"/>
        <v>愛媛県新居浜市</v>
      </c>
    </row>
    <row r="1458" spans="1:6" x14ac:dyDescent="0.4">
      <c r="A1458" s="34" t="s">
        <v>5292</v>
      </c>
      <c r="B1458" s="34" t="s">
        <v>930</v>
      </c>
      <c r="C1458" s="34" t="s">
        <v>2061</v>
      </c>
      <c r="D1458" s="34" t="s">
        <v>5282</v>
      </c>
      <c r="E1458" s="34" t="s">
        <v>5293</v>
      </c>
      <c r="F1458" s="38" t="str">
        <f t="shared" si="22"/>
        <v>愛媛県西条市</v>
      </c>
    </row>
    <row r="1459" spans="1:6" x14ac:dyDescent="0.4">
      <c r="A1459" s="34" t="s">
        <v>5294</v>
      </c>
      <c r="B1459" s="34" t="s">
        <v>930</v>
      </c>
      <c r="C1459" s="34" t="s">
        <v>2062</v>
      </c>
      <c r="D1459" s="34" t="s">
        <v>5282</v>
      </c>
      <c r="E1459" s="34" t="s">
        <v>5295</v>
      </c>
      <c r="F1459" s="38" t="str">
        <f t="shared" si="22"/>
        <v>愛媛県大洲市</v>
      </c>
    </row>
    <row r="1460" spans="1:6" x14ac:dyDescent="0.4">
      <c r="A1460" s="34" t="s">
        <v>5296</v>
      </c>
      <c r="B1460" s="34" t="s">
        <v>930</v>
      </c>
      <c r="C1460" s="34" t="s">
        <v>2063</v>
      </c>
      <c r="D1460" s="34" t="s">
        <v>5282</v>
      </c>
      <c r="E1460" s="34" t="s">
        <v>5297</v>
      </c>
      <c r="F1460" s="38" t="str">
        <f t="shared" si="22"/>
        <v>愛媛県伊予市</v>
      </c>
    </row>
    <row r="1461" spans="1:6" x14ac:dyDescent="0.4">
      <c r="A1461" s="34" t="s">
        <v>5298</v>
      </c>
      <c r="B1461" s="34" t="s">
        <v>930</v>
      </c>
      <c r="C1461" s="34" t="s">
        <v>2064</v>
      </c>
      <c r="D1461" s="34" t="s">
        <v>5282</v>
      </c>
      <c r="E1461" s="34" t="s">
        <v>5299</v>
      </c>
      <c r="F1461" s="38" t="str">
        <f t="shared" si="22"/>
        <v>愛媛県四国中央市</v>
      </c>
    </row>
    <row r="1462" spans="1:6" x14ac:dyDescent="0.4">
      <c r="A1462" s="34" t="s">
        <v>5300</v>
      </c>
      <c r="B1462" s="34" t="s">
        <v>930</v>
      </c>
      <c r="C1462" s="34" t="s">
        <v>2065</v>
      </c>
      <c r="D1462" s="34" t="s">
        <v>5282</v>
      </c>
      <c r="E1462" s="34" t="s">
        <v>5301</v>
      </c>
      <c r="F1462" s="38" t="str">
        <f t="shared" si="22"/>
        <v>愛媛県西予市</v>
      </c>
    </row>
    <row r="1463" spans="1:6" x14ac:dyDescent="0.4">
      <c r="A1463" s="34" t="s">
        <v>5302</v>
      </c>
      <c r="B1463" s="34" t="s">
        <v>930</v>
      </c>
      <c r="C1463" s="34" t="s">
        <v>2066</v>
      </c>
      <c r="D1463" s="34" t="s">
        <v>5282</v>
      </c>
      <c r="E1463" s="34" t="s">
        <v>5303</v>
      </c>
      <c r="F1463" s="38" t="str">
        <f t="shared" si="22"/>
        <v>愛媛県東温市</v>
      </c>
    </row>
    <row r="1464" spans="1:6" x14ac:dyDescent="0.4">
      <c r="A1464" s="34" t="s">
        <v>5304</v>
      </c>
      <c r="B1464" s="34" t="s">
        <v>930</v>
      </c>
      <c r="C1464" s="34" t="s">
        <v>931</v>
      </c>
      <c r="D1464" s="34" t="s">
        <v>5282</v>
      </c>
      <c r="E1464" s="34" t="s">
        <v>5305</v>
      </c>
      <c r="F1464" s="38" t="str">
        <f t="shared" si="22"/>
        <v>愛媛県上島町</v>
      </c>
    </row>
    <row r="1465" spans="1:6" x14ac:dyDescent="0.4">
      <c r="A1465" s="34" t="s">
        <v>5306</v>
      </c>
      <c r="B1465" s="34" t="s">
        <v>930</v>
      </c>
      <c r="C1465" s="34" t="s">
        <v>934</v>
      </c>
      <c r="D1465" s="34" t="s">
        <v>5282</v>
      </c>
      <c r="E1465" s="34" t="s">
        <v>5307</v>
      </c>
      <c r="F1465" s="38" t="str">
        <f t="shared" si="22"/>
        <v>愛媛県久万高原町</v>
      </c>
    </row>
    <row r="1466" spans="1:6" x14ac:dyDescent="0.4">
      <c r="A1466" s="34" t="s">
        <v>5308</v>
      </c>
      <c r="B1466" s="34" t="s">
        <v>930</v>
      </c>
      <c r="C1466" s="34" t="s">
        <v>336</v>
      </c>
      <c r="D1466" s="34" t="s">
        <v>5282</v>
      </c>
      <c r="E1466" s="34" t="s">
        <v>5309</v>
      </c>
      <c r="F1466" s="38" t="str">
        <f t="shared" si="22"/>
        <v>愛媛県松前町</v>
      </c>
    </row>
    <row r="1467" spans="1:6" x14ac:dyDescent="0.4">
      <c r="A1467" s="34" t="s">
        <v>5310</v>
      </c>
      <c r="B1467" s="34" t="s">
        <v>930</v>
      </c>
      <c r="C1467" s="34" t="s">
        <v>2067</v>
      </c>
      <c r="D1467" s="34" t="s">
        <v>5282</v>
      </c>
      <c r="E1467" s="34" t="s">
        <v>5311</v>
      </c>
      <c r="F1467" s="38" t="str">
        <f t="shared" si="22"/>
        <v>愛媛県砥部町</v>
      </c>
    </row>
    <row r="1468" spans="1:6" x14ac:dyDescent="0.4">
      <c r="A1468" s="34" t="s">
        <v>5312</v>
      </c>
      <c r="B1468" s="34" t="s">
        <v>930</v>
      </c>
      <c r="C1468" s="34" t="s">
        <v>1038</v>
      </c>
      <c r="D1468" s="34" t="s">
        <v>5282</v>
      </c>
      <c r="E1468" s="34" t="s">
        <v>5313</v>
      </c>
      <c r="F1468" s="38" t="str">
        <f t="shared" si="22"/>
        <v>愛媛県内子町</v>
      </c>
    </row>
    <row r="1469" spans="1:6" x14ac:dyDescent="0.4">
      <c r="A1469" s="34" t="s">
        <v>5314</v>
      </c>
      <c r="B1469" s="34" t="s">
        <v>930</v>
      </c>
      <c r="C1469" s="34" t="s">
        <v>1041</v>
      </c>
      <c r="D1469" s="34" t="s">
        <v>5282</v>
      </c>
      <c r="E1469" s="34" t="s">
        <v>5315</v>
      </c>
      <c r="F1469" s="38" t="str">
        <f t="shared" si="22"/>
        <v>愛媛県伊方町</v>
      </c>
    </row>
    <row r="1470" spans="1:6" x14ac:dyDescent="0.4">
      <c r="A1470" s="34" t="s">
        <v>5316</v>
      </c>
      <c r="B1470" s="34" t="s">
        <v>930</v>
      </c>
      <c r="C1470" s="34" t="s">
        <v>1043</v>
      </c>
      <c r="D1470" s="34" t="s">
        <v>5282</v>
      </c>
      <c r="E1470" s="34" t="s">
        <v>5317</v>
      </c>
      <c r="F1470" s="38" t="str">
        <f t="shared" si="22"/>
        <v>愛媛県松野町</v>
      </c>
    </row>
    <row r="1471" spans="1:6" x14ac:dyDescent="0.4">
      <c r="A1471" s="34" t="s">
        <v>5318</v>
      </c>
      <c r="B1471" s="34" t="s">
        <v>930</v>
      </c>
      <c r="C1471" s="34" t="s">
        <v>2068</v>
      </c>
      <c r="D1471" s="34" t="s">
        <v>5282</v>
      </c>
      <c r="E1471" s="34" t="s">
        <v>4538</v>
      </c>
      <c r="F1471" s="38" t="str">
        <f t="shared" si="22"/>
        <v>愛媛県鬼北町</v>
      </c>
    </row>
    <row r="1472" spans="1:6" x14ac:dyDescent="0.4">
      <c r="A1472" s="34" t="s">
        <v>5319</v>
      </c>
      <c r="B1472" s="34" t="s">
        <v>930</v>
      </c>
      <c r="C1472" s="34" t="s">
        <v>2069</v>
      </c>
      <c r="D1472" s="34" t="s">
        <v>5282</v>
      </c>
      <c r="E1472" s="34" t="s">
        <v>5320</v>
      </c>
      <c r="F1472" s="38" t="str">
        <f t="shared" si="22"/>
        <v>愛媛県愛南町</v>
      </c>
    </row>
    <row r="1473" spans="1:6" x14ac:dyDescent="0.4">
      <c r="A1473" s="31" t="s">
        <v>5321</v>
      </c>
      <c r="B1473" s="31" t="s">
        <v>5322</v>
      </c>
      <c r="C1473" s="32"/>
      <c r="D1473" s="33" t="s">
        <v>5323</v>
      </c>
      <c r="E1473" s="32"/>
      <c r="F1473" s="38" t="str">
        <f t="shared" si="22"/>
        <v>高知県</v>
      </c>
    </row>
    <row r="1474" spans="1:6" x14ac:dyDescent="0.4">
      <c r="A1474" s="34" t="s">
        <v>5324</v>
      </c>
      <c r="B1474" s="34" t="s">
        <v>936</v>
      </c>
      <c r="C1474" s="34" t="s">
        <v>2070</v>
      </c>
      <c r="D1474" s="34" t="s">
        <v>5325</v>
      </c>
      <c r="E1474" s="34" t="s">
        <v>5326</v>
      </c>
      <c r="F1474" s="38" t="str">
        <f t="shared" si="22"/>
        <v>高知県高知市</v>
      </c>
    </row>
    <row r="1475" spans="1:6" x14ac:dyDescent="0.4">
      <c r="A1475" s="34" t="s">
        <v>5327</v>
      </c>
      <c r="B1475" s="34" t="s">
        <v>936</v>
      </c>
      <c r="C1475" s="34" t="s">
        <v>1045</v>
      </c>
      <c r="D1475" s="34" t="s">
        <v>5325</v>
      </c>
      <c r="E1475" s="34" t="s">
        <v>5328</v>
      </c>
      <c r="F1475" s="38" t="str">
        <f t="shared" ref="F1475:F1538" si="23">B1475&amp;C1475</f>
        <v>高知県室戸市</v>
      </c>
    </row>
    <row r="1476" spans="1:6" x14ac:dyDescent="0.4">
      <c r="A1476" s="34" t="s">
        <v>5329</v>
      </c>
      <c r="B1476" s="34" t="s">
        <v>936</v>
      </c>
      <c r="C1476" s="34" t="s">
        <v>2071</v>
      </c>
      <c r="D1476" s="34" t="s">
        <v>5325</v>
      </c>
      <c r="E1476" s="34" t="s">
        <v>5330</v>
      </c>
      <c r="F1476" s="38" t="str">
        <f t="shared" si="23"/>
        <v>高知県安芸市</v>
      </c>
    </row>
    <row r="1477" spans="1:6" x14ac:dyDescent="0.4">
      <c r="A1477" s="34" t="s">
        <v>5331</v>
      </c>
      <c r="B1477" s="34" t="s">
        <v>936</v>
      </c>
      <c r="C1477" s="34" t="s">
        <v>2072</v>
      </c>
      <c r="D1477" s="34" t="s">
        <v>5325</v>
      </c>
      <c r="E1477" s="34" t="s">
        <v>5332</v>
      </c>
      <c r="F1477" s="38" t="str">
        <f t="shared" si="23"/>
        <v>高知県南国市</v>
      </c>
    </row>
    <row r="1478" spans="1:6" x14ac:dyDescent="0.4">
      <c r="A1478" s="34" t="s">
        <v>5333</v>
      </c>
      <c r="B1478" s="34" t="s">
        <v>936</v>
      </c>
      <c r="C1478" s="34" t="s">
        <v>2073</v>
      </c>
      <c r="D1478" s="34" t="s">
        <v>5325</v>
      </c>
      <c r="E1478" s="34" t="s">
        <v>5334</v>
      </c>
      <c r="F1478" s="38" t="str">
        <f t="shared" si="23"/>
        <v>高知県土佐市</v>
      </c>
    </row>
    <row r="1479" spans="1:6" x14ac:dyDescent="0.4">
      <c r="A1479" s="34" t="s">
        <v>5335</v>
      </c>
      <c r="B1479" s="34" t="s">
        <v>936</v>
      </c>
      <c r="C1479" s="34" t="s">
        <v>2074</v>
      </c>
      <c r="D1479" s="34" t="s">
        <v>5325</v>
      </c>
      <c r="E1479" s="34" t="s">
        <v>5336</v>
      </c>
      <c r="F1479" s="38" t="str">
        <f t="shared" si="23"/>
        <v>高知県須崎市</v>
      </c>
    </row>
    <row r="1480" spans="1:6" x14ac:dyDescent="0.4">
      <c r="A1480" s="34" t="s">
        <v>5337</v>
      </c>
      <c r="B1480" s="34" t="s">
        <v>936</v>
      </c>
      <c r="C1480" s="34" t="s">
        <v>2075</v>
      </c>
      <c r="D1480" s="34" t="s">
        <v>5325</v>
      </c>
      <c r="E1480" s="34" t="s">
        <v>5338</v>
      </c>
      <c r="F1480" s="38" t="str">
        <f t="shared" si="23"/>
        <v>高知県宿毛市</v>
      </c>
    </row>
    <row r="1481" spans="1:6" x14ac:dyDescent="0.4">
      <c r="A1481" s="34" t="s">
        <v>5339</v>
      </c>
      <c r="B1481" s="34" t="s">
        <v>936</v>
      </c>
      <c r="C1481" s="34" t="s">
        <v>2076</v>
      </c>
      <c r="D1481" s="34" t="s">
        <v>5325</v>
      </c>
      <c r="E1481" s="34" t="s">
        <v>5340</v>
      </c>
      <c r="F1481" s="38" t="str">
        <f t="shared" si="23"/>
        <v>高知県土佐清水市</v>
      </c>
    </row>
    <row r="1482" spans="1:6" x14ac:dyDescent="0.4">
      <c r="A1482" s="34" t="s">
        <v>5341</v>
      </c>
      <c r="B1482" s="34" t="s">
        <v>936</v>
      </c>
      <c r="C1482" s="34" t="s">
        <v>2077</v>
      </c>
      <c r="D1482" s="34" t="s">
        <v>5325</v>
      </c>
      <c r="E1482" s="34" t="s">
        <v>5342</v>
      </c>
      <c r="F1482" s="38" t="str">
        <f t="shared" si="23"/>
        <v>高知県四万十市</v>
      </c>
    </row>
    <row r="1483" spans="1:6" x14ac:dyDescent="0.4">
      <c r="A1483" s="34" t="s">
        <v>5343</v>
      </c>
      <c r="B1483" s="34" t="s">
        <v>936</v>
      </c>
      <c r="C1483" s="34" t="s">
        <v>2078</v>
      </c>
      <c r="D1483" s="34" t="s">
        <v>5325</v>
      </c>
      <c r="E1483" s="34" t="s">
        <v>4410</v>
      </c>
      <c r="F1483" s="38" t="str">
        <f t="shared" si="23"/>
        <v>高知県香南市</v>
      </c>
    </row>
    <row r="1484" spans="1:6" x14ac:dyDescent="0.4">
      <c r="A1484" s="34" t="s">
        <v>5344</v>
      </c>
      <c r="B1484" s="34" t="s">
        <v>936</v>
      </c>
      <c r="C1484" s="34" t="s">
        <v>2079</v>
      </c>
      <c r="D1484" s="34" t="s">
        <v>5325</v>
      </c>
      <c r="E1484" s="34" t="s">
        <v>5345</v>
      </c>
      <c r="F1484" s="38" t="str">
        <f t="shared" si="23"/>
        <v>高知県香美市</v>
      </c>
    </row>
    <row r="1485" spans="1:6" x14ac:dyDescent="0.4">
      <c r="A1485" s="34" t="s">
        <v>5346</v>
      </c>
      <c r="B1485" s="34" t="s">
        <v>936</v>
      </c>
      <c r="C1485" s="34" t="s">
        <v>1047</v>
      </c>
      <c r="D1485" s="34" t="s">
        <v>5325</v>
      </c>
      <c r="E1485" s="34" t="s">
        <v>5347</v>
      </c>
      <c r="F1485" s="38" t="str">
        <f t="shared" si="23"/>
        <v>高知県東洋町</v>
      </c>
    </row>
    <row r="1486" spans="1:6" x14ac:dyDescent="0.4">
      <c r="A1486" s="34" t="s">
        <v>5348</v>
      </c>
      <c r="B1486" s="34" t="s">
        <v>936</v>
      </c>
      <c r="C1486" s="34" t="s">
        <v>939</v>
      </c>
      <c r="D1486" s="34" t="s">
        <v>5325</v>
      </c>
      <c r="E1486" s="34" t="s">
        <v>5349</v>
      </c>
      <c r="F1486" s="38" t="str">
        <f t="shared" si="23"/>
        <v>高知県奈半利町</v>
      </c>
    </row>
    <row r="1487" spans="1:6" x14ac:dyDescent="0.4">
      <c r="A1487" s="34" t="s">
        <v>5350</v>
      </c>
      <c r="B1487" s="34" t="s">
        <v>936</v>
      </c>
      <c r="C1487" s="34" t="s">
        <v>1049</v>
      </c>
      <c r="D1487" s="34" t="s">
        <v>5325</v>
      </c>
      <c r="E1487" s="34" t="s">
        <v>5351</v>
      </c>
      <c r="F1487" s="38" t="str">
        <f t="shared" si="23"/>
        <v>高知県田野町</v>
      </c>
    </row>
    <row r="1488" spans="1:6" x14ac:dyDescent="0.4">
      <c r="A1488" s="34" t="s">
        <v>5352</v>
      </c>
      <c r="B1488" s="34" t="s">
        <v>936</v>
      </c>
      <c r="C1488" s="34" t="s">
        <v>1051</v>
      </c>
      <c r="D1488" s="34" t="s">
        <v>5325</v>
      </c>
      <c r="E1488" s="34" t="s">
        <v>5353</v>
      </c>
      <c r="F1488" s="38" t="str">
        <f t="shared" si="23"/>
        <v>高知県安田町</v>
      </c>
    </row>
    <row r="1489" spans="1:6" x14ac:dyDescent="0.4">
      <c r="A1489" s="34" t="s">
        <v>5354</v>
      </c>
      <c r="B1489" s="34" t="s">
        <v>936</v>
      </c>
      <c r="C1489" s="34" t="s">
        <v>1053</v>
      </c>
      <c r="D1489" s="34" t="s">
        <v>5325</v>
      </c>
      <c r="E1489" s="34" t="s">
        <v>5355</v>
      </c>
      <c r="F1489" s="38" t="str">
        <f t="shared" si="23"/>
        <v>高知県北川村</v>
      </c>
    </row>
    <row r="1490" spans="1:6" x14ac:dyDescent="0.4">
      <c r="A1490" s="34" t="s">
        <v>5356</v>
      </c>
      <c r="B1490" s="34" t="s">
        <v>936</v>
      </c>
      <c r="C1490" s="34" t="s">
        <v>1055</v>
      </c>
      <c r="D1490" s="34" t="s">
        <v>5325</v>
      </c>
      <c r="E1490" s="34" t="s">
        <v>5357</v>
      </c>
      <c r="F1490" s="38" t="str">
        <f t="shared" si="23"/>
        <v>高知県馬路村</v>
      </c>
    </row>
    <row r="1491" spans="1:6" x14ac:dyDescent="0.4">
      <c r="A1491" s="34" t="s">
        <v>5358</v>
      </c>
      <c r="B1491" s="34" t="s">
        <v>936</v>
      </c>
      <c r="C1491" s="34" t="s">
        <v>941</v>
      </c>
      <c r="D1491" s="34" t="s">
        <v>5325</v>
      </c>
      <c r="E1491" s="34" t="s">
        <v>5359</v>
      </c>
      <c r="F1491" s="38" t="str">
        <f t="shared" si="23"/>
        <v>高知県芸西村</v>
      </c>
    </row>
    <row r="1492" spans="1:6" x14ac:dyDescent="0.4">
      <c r="A1492" s="34" t="s">
        <v>5360</v>
      </c>
      <c r="B1492" s="34" t="s">
        <v>936</v>
      </c>
      <c r="C1492" s="34" t="s">
        <v>1058</v>
      </c>
      <c r="D1492" s="34" t="s">
        <v>5325</v>
      </c>
      <c r="E1492" s="34" t="s">
        <v>5361</v>
      </c>
      <c r="F1492" s="38" t="str">
        <f t="shared" si="23"/>
        <v>高知県本山町</v>
      </c>
    </row>
    <row r="1493" spans="1:6" x14ac:dyDescent="0.4">
      <c r="A1493" s="34" t="s">
        <v>5362</v>
      </c>
      <c r="B1493" s="34" t="s">
        <v>936</v>
      </c>
      <c r="C1493" s="34" t="s">
        <v>1060</v>
      </c>
      <c r="D1493" s="34" t="s">
        <v>5325</v>
      </c>
      <c r="E1493" s="34" t="s">
        <v>5363</v>
      </c>
      <c r="F1493" s="38" t="str">
        <f t="shared" si="23"/>
        <v>高知県大豊町</v>
      </c>
    </row>
    <row r="1494" spans="1:6" x14ac:dyDescent="0.4">
      <c r="A1494" s="34" t="s">
        <v>5364</v>
      </c>
      <c r="B1494" s="34" t="s">
        <v>936</v>
      </c>
      <c r="C1494" s="34" t="s">
        <v>1063</v>
      </c>
      <c r="D1494" s="34" t="s">
        <v>5325</v>
      </c>
      <c r="E1494" s="34" t="s">
        <v>5365</v>
      </c>
      <c r="F1494" s="38" t="str">
        <f t="shared" si="23"/>
        <v>高知県土佐町</v>
      </c>
    </row>
    <row r="1495" spans="1:6" x14ac:dyDescent="0.4">
      <c r="A1495" s="34" t="s">
        <v>5366</v>
      </c>
      <c r="B1495" s="34" t="s">
        <v>936</v>
      </c>
      <c r="C1495" s="34" t="s">
        <v>1065</v>
      </c>
      <c r="D1495" s="34" t="s">
        <v>5325</v>
      </c>
      <c r="E1495" s="34" t="s">
        <v>5367</v>
      </c>
      <c r="F1495" s="38" t="str">
        <f t="shared" si="23"/>
        <v>高知県大川村</v>
      </c>
    </row>
    <row r="1496" spans="1:6" x14ac:dyDescent="0.4">
      <c r="A1496" s="34" t="s">
        <v>5368</v>
      </c>
      <c r="B1496" s="34" t="s">
        <v>936</v>
      </c>
      <c r="C1496" s="34" t="s">
        <v>2080</v>
      </c>
      <c r="D1496" s="34" t="s">
        <v>5325</v>
      </c>
      <c r="E1496" s="34" t="s">
        <v>5369</v>
      </c>
      <c r="F1496" s="38" t="str">
        <f t="shared" si="23"/>
        <v>高知県いの町</v>
      </c>
    </row>
    <row r="1497" spans="1:6" x14ac:dyDescent="0.4">
      <c r="A1497" s="34" t="s">
        <v>5370</v>
      </c>
      <c r="B1497" s="34" t="s">
        <v>936</v>
      </c>
      <c r="C1497" s="34" t="s">
        <v>1067</v>
      </c>
      <c r="D1497" s="34" t="s">
        <v>5325</v>
      </c>
      <c r="E1497" s="34" t="s">
        <v>5371</v>
      </c>
      <c r="F1497" s="38" t="str">
        <f t="shared" si="23"/>
        <v>高知県仁淀川町</v>
      </c>
    </row>
    <row r="1498" spans="1:6" x14ac:dyDescent="0.4">
      <c r="A1498" s="34" t="s">
        <v>5372</v>
      </c>
      <c r="B1498" s="34" t="s">
        <v>936</v>
      </c>
      <c r="C1498" s="34" t="s">
        <v>944</v>
      </c>
      <c r="D1498" s="34" t="s">
        <v>5325</v>
      </c>
      <c r="E1498" s="34" t="s">
        <v>5373</v>
      </c>
      <c r="F1498" s="38" t="str">
        <f t="shared" si="23"/>
        <v>高知県中土佐町</v>
      </c>
    </row>
    <row r="1499" spans="1:6" x14ac:dyDescent="0.4">
      <c r="A1499" s="34" t="s">
        <v>5374</v>
      </c>
      <c r="B1499" s="34" t="s">
        <v>936</v>
      </c>
      <c r="C1499" s="34" t="s">
        <v>2081</v>
      </c>
      <c r="D1499" s="34" t="s">
        <v>5325</v>
      </c>
      <c r="E1499" s="34" t="s">
        <v>5375</v>
      </c>
      <c r="F1499" s="38" t="str">
        <f t="shared" si="23"/>
        <v>高知県佐川町</v>
      </c>
    </row>
    <row r="1500" spans="1:6" x14ac:dyDescent="0.4">
      <c r="A1500" s="34" t="s">
        <v>5376</v>
      </c>
      <c r="B1500" s="34" t="s">
        <v>936</v>
      </c>
      <c r="C1500" s="34" t="s">
        <v>947</v>
      </c>
      <c r="D1500" s="34" t="s">
        <v>5325</v>
      </c>
      <c r="E1500" s="34" t="s">
        <v>5377</v>
      </c>
      <c r="F1500" s="38" t="str">
        <f t="shared" si="23"/>
        <v>高知県越知町</v>
      </c>
    </row>
    <row r="1501" spans="1:6" x14ac:dyDescent="0.4">
      <c r="A1501" s="34" t="s">
        <v>5378</v>
      </c>
      <c r="B1501" s="34" t="s">
        <v>936</v>
      </c>
      <c r="C1501" s="34" t="s">
        <v>1069</v>
      </c>
      <c r="D1501" s="34" t="s">
        <v>5325</v>
      </c>
      <c r="E1501" s="34" t="s">
        <v>5379</v>
      </c>
      <c r="F1501" s="38" t="str">
        <f t="shared" si="23"/>
        <v>高知県梼原町</v>
      </c>
    </row>
    <row r="1502" spans="1:6" x14ac:dyDescent="0.4">
      <c r="A1502" s="34" t="s">
        <v>5380</v>
      </c>
      <c r="B1502" s="34" t="s">
        <v>936</v>
      </c>
      <c r="C1502" s="34" t="s">
        <v>950</v>
      </c>
      <c r="D1502" s="34" t="s">
        <v>5325</v>
      </c>
      <c r="E1502" s="34" t="s">
        <v>5381</v>
      </c>
      <c r="F1502" s="38" t="str">
        <f t="shared" si="23"/>
        <v>高知県日高村</v>
      </c>
    </row>
    <row r="1503" spans="1:6" x14ac:dyDescent="0.4">
      <c r="A1503" s="34" t="s">
        <v>5382</v>
      </c>
      <c r="B1503" s="34" t="s">
        <v>936</v>
      </c>
      <c r="C1503" s="34" t="s">
        <v>1071</v>
      </c>
      <c r="D1503" s="34" t="s">
        <v>5325</v>
      </c>
      <c r="E1503" s="34" t="s">
        <v>5383</v>
      </c>
      <c r="F1503" s="38" t="str">
        <f t="shared" si="23"/>
        <v>高知県津野町</v>
      </c>
    </row>
    <row r="1504" spans="1:6" x14ac:dyDescent="0.4">
      <c r="A1504" s="34" t="s">
        <v>5384</v>
      </c>
      <c r="B1504" s="34" t="s">
        <v>936</v>
      </c>
      <c r="C1504" s="34" t="s">
        <v>953</v>
      </c>
      <c r="D1504" s="34" t="s">
        <v>5325</v>
      </c>
      <c r="E1504" s="34" t="s">
        <v>5385</v>
      </c>
      <c r="F1504" s="38" t="str">
        <f t="shared" si="23"/>
        <v>高知県四万十町</v>
      </c>
    </row>
    <row r="1505" spans="1:6" x14ac:dyDescent="0.4">
      <c r="A1505" s="34" t="s">
        <v>5386</v>
      </c>
      <c r="B1505" s="34" t="s">
        <v>936</v>
      </c>
      <c r="C1505" s="34" t="s">
        <v>1074</v>
      </c>
      <c r="D1505" s="34" t="s">
        <v>5325</v>
      </c>
      <c r="E1505" s="34" t="s">
        <v>5387</v>
      </c>
      <c r="F1505" s="38" t="str">
        <f t="shared" si="23"/>
        <v>高知県大月町</v>
      </c>
    </row>
    <row r="1506" spans="1:6" x14ac:dyDescent="0.4">
      <c r="A1506" s="34" t="s">
        <v>5388</v>
      </c>
      <c r="B1506" s="34" t="s">
        <v>936</v>
      </c>
      <c r="C1506" s="34" t="s">
        <v>1076</v>
      </c>
      <c r="D1506" s="34" t="s">
        <v>5325</v>
      </c>
      <c r="E1506" s="34" t="s">
        <v>5389</v>
      </c>
      <c r="F1506" s="38" t="str">
        <f t="shared" si="23"/>
        <v>高知県三原村</v>
      </c>
    </row>
    <row r="1507" spans="1:6" x14ac:dyDescent="0.4">
      <c r="A1507" s="34" t="s">
        <v>5390</v>
      </c>
      <c r="B1507" s="34" t="s">
        <v>936</v>
      </c>
      <c r="C1507" s="34" t="s">
        <v>955</v>
      </c>
      <c r="D1507" s="34" t="s">
        <v>5325</v>
      </c>
      <c r="E1507" s="34" t="s">
        <v>5391</v>
      </c>
      <c r="F1507" s="38" t="str">
        <f t="shared" si="23"/>
        <v>高知県黒潮町</v>
      </c>
    </row>
    <row r="1508" spans="1:6" x14ac:dyDescent="0.4">
      <c r="A1508" s="31" t="s">
        <v>5392</v>
      </c>
      <c r="B1508" s="31" t="s">
        <v>5393</v>
      </c>
      <c r="C1508" s="32"/>
      <c r="D1508" s="33" t="s">
        <v>5394</v>
      </c>
      <c r="E1508" s="32"/>
      <c r="F1508" s="38" t="str">
        <f t="shared" si="23"/>
        <v>福岡県</v>
      </c>
    </row>
    <row r="1509" spans="1:6" x14ac:dyDescent="0.4">
      <c r="A1509" s="34" t="s">
        <v>5395</v>
      </c>
      <c r="B1509" s="34" t="s">
        <v>958</v>
      </c>
      <c r="C1509" s="34" t="s">
        <v>5396</v>
      </c>
      <c r="D1509" s="34" t="s">
        <v>5397</v>
      </c>
      <c r="E1509" s="34" t="s">
        <v>5398</v>
      </c>
      <c r="F1509" s="38" t="str">
        <f t="shared" si="23"/>
        <v>福岡県北九州市</v>
      </c>
    </row>
    <row r="1510" spans="1:6" x14ac:dyDescent="0.4">
      <c r="A1510" s="34" t="s">
        <v>5399</v>
      </c>
      <c r="B1510" s="34" t="s">
        <v>958</v>
      </c>
      <c r="C1510" s="34" t="s">
        <v>5400</v>
      </c>
      <c r="D1510" s="34" t="s">
        <v>5397</v>
      </c>
      <c r="E1510" s="34" t="s">
        <v>5401</v>
      </c>
      <c r="F1510" s="38" t="str">
        <f t="shared" si="23"/>
        <v>福岡県福岡市</v>
      </c>
    </row>
    <row r="1511" spans="1:6" x14ac:dyDescent="0.4">
      <c r="A1511" s="34" t="s">
        <v>5402</v>
      </c>
      <c r="B1511" s="34" t="s">
        <v>958</v>
      </c>
      <c r="C1511" s="34" t="s">
        <v>2111</v>
      </c>
      <c r="D1511" s="34" t="s">
        <v>5397</v>
      </c>
      <c r="E1511" s="34" t="s">
        <v>5403</v>
      </c>
      <c r="F1511" s="38" t="str">
        <f t="shared" si="23"/>
        <v>福岡県大牟田市</v>
      </c>
    </row>
    <row r="1512" spans="1:6" x14ac:dyDescent="0.4">
      <c r="A1512" s="34" t="s">
        <v>5404</v>
      </c>
      <c r="B1512" s="34" t="s">
        <v>958</v>
      </c>
      <c r="C1512" s="34" t="s">
        <v>2112</v>
      </c>
      <c r="D1512" s="34" t="s">
        <v>5397</v>
      </c>
      <c r="E1512" s="34" t="s">
        <v>5405</v>
      </c>
      <c r="F1512" s="38" t="str">
        <f t="shared" si="23"/>
        <v>福岡県久留米市</v>
      </c>
    </row>
    <row r="1513" spans="1:6" x14ac:dyDescent="0.4">
      <c r="A1513" s="34" t="s">
        <v>5406</v>
      </c>
      <c r="B1513" s="34" t="s">
        <v>958</v>
      </c>
      <c r="C1513" s="34" t="s">
        <v>2113</v>
      </c>
      <c r="D1513" s="34" t="s">
        <v>5397</v>
      </c>
      <c r="E1513" s="34" t="s">
        <v>5407</v>
      </c>
      <c r="F1513" s="38" t="str">
        <f t="shared" si="23"/>
        <v>福岡県直方市</v>
      </c>
    </row>
    <row r="1514" spans="1:6" x14ac:dyDescent="0.4">
      <c r="A1514" s="34" t="s">
        <v>5408</v>
      </c>
      <c r="B1514" s="34" t="s">
        <v>958</v>
      </c>
      <c r="C1514" s="34" t="s">
        <v>2114</v>
      </c>
      <c r="D1514" s="34" t="s">
        <v>5397</v>
      </c>
      <c r="E1514" s="34" t="s">
        <v>5409</v>
      </c>
      <c r="F1514" s="38" t="str">
        <f t="shared" si="23"/>
        <v>福岡県飯塚市</v>
      </c>
    </row>
    <row r="1515" spans="1:6" x14ac:dyDescent="0.4">
      <c r="A1515" s="34" t="s">
        <v>5410</v>
      </c>
      <c r="B1515" s="34" t="s">
        <v>958</v>
      </c>
      <c r="C1515" s="34" t="s">
        <v>2115</v>
      </c>
      <c r="D1515" s="34" t="s">
        <v>5397</v>
      </c>
      <c r="E1515" s="34" t="s">
        <v>5411</v>
      </c>
      <c r="F1515" s="38" t="str">
        <f t="shared" si="23"/>
        <v>福岡県田川市</v>
      </c>
    </row>
    <row r="1516" spans="1:6" x14ac:dyDescent="0.4">
      <c r="A1516" s="34" t="s">
        <v>5412</v>
      </c>
      <c r="B1516" s="34" t="s">
        <v>958</v>
      </c>
      <c r="C1516" s="34" t="s">
        <v>2116</v>
      </c>
      <c r="D1516" s="34" t="s">
        <v>5397</v>
      </c>
      <c r="E1516" s="34" t="s">
        <v>5413</v>
      </c>
      <c r="F1516" s="38" t="str">
        <f t="shared" si="23"/>
        <v>福岡県柳川市</v>
      </c>
    </row>
    <row r="1517" spans="1:6" x14ac:dyDescent="0.4">
      <c r="A1517" s="34" t="s">
        <v>5414</v>
      </c>
      <c r="B1517" s="34" t="s">
        <v>958</v>
      </c>
      <c r="C1517" s="34" t="s">
        <v>2117</v>
      </c>
      <c r="D1517" s="34" t="s">
        <v>5397</v>
      </c>
      <c r="E1517" s="34" t="s">
        <v>5415</v>
      </c>
      <c r="F1517" s="38" t="str">
        <f t="shared" si="23"/>
        <v>福岡県八女市</v>
      </c>
    </row>
    <row r="1518" spans="1:6" x14ac:dyDescent="0.4">
      <c r="A1518" s="34" t="s">
        <v>5416</v>
      </c>
      <c r="B1518" s="34" t="s">
        <v>958</v>
      </c>
      <c r="C1518" s="34" t="s">
        <v>2118</v>
      </c>
      <c r="D1518" s="34" t="s">
        <v>5397</v>
      </c>
      <c r="E1518" s="34" t="s">
        <v>5417</v>
      </c>
      <c r="F1518" s="38" t="str">
        <f t="shared" si="23"/>
        <v>福岡県筑後市</v>
      </c>
    </row>
    <row r="1519" spans="1:6" x14ac:dyDescent="0.4">
      <c r="A1519" s="34" t="s">
        <v>5418</v>
      </c>
      <c r="B1519" s="34" t="s">
        <v>958</v>
      </c>
      <c r="C1519" s="34" t="s">
        <v>2119</v>
      </c>
      <c r="D1519" s="34" t="s">
        <v>5397</v>
      </c>
      <c r="E1519" s="34" t="s">
        <v>5419</v>
      </c>
      <c r="F1519" s="38" t="str">
        <f t="shared" si="23"/>
        <v>福岡県大川市</v>
      </c>
    </row>
    <row r="1520" spans="1:6" x14ac:dyDescent="0.4">
      <c r="A1520" s="34" t="s">
        <v>5420</v>
      </c>
      <c r="B1520" s="34" t="s">
        <v>958</v>
      </c>
      <c r="C1520" s="34" t="s">
        <v>2120</v>
      </c>
      <c r="D1520" s="34" t="s">
        <v>5397</v>
      </c>
      <c r="E1520" s="34" t="s">
        <v>5421</v>
      </c>
      <c r="F1520" s="38" t="str">
        <f t="shared" si="23"/>
        <v>福岡県行橋市</v>
      </c>
    </row>
    <row r="1521" spans="1:6" x14ac:dyDescent="0.4">
      <c r="A1521" s="34" t="s">
        <v>5422</v>
      </c>
      <c r="B1521" s="34" t="s">
        <v>958</v>
      </c>
      <c r="C1521" s="34" t="s">
        <v>2121</v>
      </c>
      <c r="D1521" s="34" t="s">
        <v>5397</v>
      </c>
      <c r="E1521" s="34" t="s">
        <v>5423</v>
      </c>
      <c r="F1521" s="38" t="str">
        <f t="shared" si="23"/>
        <v>福岡県豊前市</v>
      </c>
    </row>
    <row r="1522" spans="1:6" x14ac:dyDescent="0.4">
      <c r="A1522" s="34" t="s">
        <v>5424</v>
      </c>
      <c r="B1522" s="34" t="s">
        <v>958</v>
      </c>
      <c r="C1522" s="34" t="s">
        <v>2122</v>
      </c>
      <c r="D1522" s="34" t="s">
        <v>5397</v>
      </c>
      <c r="E1522" s="34" t="s">
        <v>5425</v>
      </c>
      <c r="F1522" s="38" t="str">
        <f t="shared" si="23"/>
        <v>福岡県中間市</v>
      </c>
    </row>
    <row r="1523" spans="1:6" x14ac:dyDescent="0.4">
      <c r="A1523" s="34" t="s">
        <v>5426</v>
      </c>
      <c r="B1523" s="34" t="s">
        <v>958</v>
      </c>
      <c r="C1523" s="34" t="s">
        <v>2123</v>
      </c>
      <c r="D1523" s="34" t="s">
        <v>5397</v>
      </c>
      <c r="E1523" s="34" t="s">
        <v>5427</v>
      </c>
      <c r="F1523" s="38" t="str">
        <f t="shared" si="23"/>
        <v>福岡県小郡市</v>
      </c>
    </row>
    <row r="1524" spans="1:6" x14ac:dyDescent="0.4">
      <c r="A1524" s="34" t="s">
        <v>5428</v>
      </c>
      <c r="B1524" s="34" t="s">
        <v>958</v>
      </c>
      <c r="C1524" s="34" t="s">
        <v>2124</v>
      </c>
      <c r="D1524" s="34" t="s">
        <v>5397</v>
      </c>
      <c r="E1524" s="34" t="s">
        <v>5429</v>
      </c>
      <c r="F1524" s="38" t="str">
        <f t="shared" si="23"/>
        <v>福岡県筑紫野市</v>
      </c>
    </row>
    <row r="1525" spans="1:6" x14ac:dyDescent="0.4">
      <c r="A1525" s="34" t="s">
        <v>5430</v>
      </c>
      <c r="B1525" s="34" t="s">
        <v>958</v>
      </c>
      <c r="C1525" s="34" t="s">
        <v>2125</v>
      </c>
      <c r="D1525" s="34" t="s">
        <v>5397</v>
      </c>
      <c r="E1525" s="34" t="s">
        <v>5431</v>
      </c>
      <c r="F1525" s="38" t="str">
        <f t="shared" si="23"/>
        <v>福岡県春日市</v>
      </c>
    </row>
    <row r="1526" spans="1:6" x14ac:dyDescent="0.4">
      <c r="A1526" s="34" t="s">
        <v>5432</v>
      </c>
      <c r="B1526" s="34" t="s">
        <v>958</v>
      </c>
      <c r="C1526" s="34" t="s">
        <v>2126</v>
      </c>
      <c r="D1526" s="34" t="s">
        <v>5397</v>
      </c>
      <c r="E1526" s="34" t="s">
        <v>5433</v>
      </c>
      <c r="F1526" s="38" t="str">
        <f t="shared" si="23"/>
        <v>福岡県大野城市</v>
      </c>
    </row>
    <row r="1527" spans="1:6" x14ac:dyDescent="0.4">
      <c r="A1527" s="34" t="s">
        <v>5434</v>
      </c>
      <c r="B1527" s="34" t="s">
        <v>958</v>
      </c>
      <c r="C1527" s="34" t="s">
        <v>2127</v>
      </c>
      <c r="D1527" s="34" t="s">
        <v>5397</v>
      </c>
      <c r="E1527" s="34" t="s">
        <v>5435</v>
      </c>
      <c r="F1527" s="38" t="str">
        <f t="shared" si="23"/>
        <v>福岡県宗像市</v>
      </c>
    </row>
    <row r="1528" spans="1:6" x14ac:dyDescent="0.4">
      <c r="A1528" s="34" t="s">
        <v>5436</v>
      </c>
      <c r="B1528" s="34" t="s">
        <v>958</v>
      </c>
      <c r="C1528" s="34" t="s">
        <v>2128</v>
      </c>
      <c r="D1528" s="34" t="s">
        <v>5397</v>
      </c>
      <c r="E1528" s="34" t="s">
        <v>5437</v>
      </c>
      <c r="F1528" s="38" t="str">
        <f t="shared" si="23"/>
        <v>福岡県太宰府市</v>
      </c>
    </row>
    <row r="1529" spans="1:6" x14ac:dyDescent="0.4">
      <c r="A1529" s="34" t="s">
        <v>5438</v>
      </c>
      <c r="B1529" s="34" t="s">
        <v>958</v>
      </c>
      <c r="C1529" s="34" t="s">
        <v>2129</v>
      </c>
      <c r="D1529" s="34" t="s">
        <v>5397</v>
      </c>
      <c r="E1529" s="34" t="s">
        <v>3167</v>
      </c>
      <c r="F1529" s="38" t="str">
        <f t="shared" si="23"/>
        <v>福岡県古賀市</v>
      </c>
    </row>
    <row r="1530" spans="1:6" x14ac:dyDescent="0.4">
      <c r="A1530" s="34" t="s">
        <v>5439</v>
      </c>
      <c r="B1530" s="34" t="s">
        <v>958</v>
      </c>
      <c r="C1530" s="34" t="s">
        <v>2130</v>
      </c>
      <c r="D1530" s="34" t="s">
        <v>5397</v>
      </c>
      <c r="E1530" s="34" t="s">
        <v>5440</v>
      </c>
      <c r="F1530" s="38" t="str">
        <f t="shared" si="23"/>
        <v>福岡県福津市</v>
      </c>
    </row>
    <row r="1531" spans="1:6" x14ac:dyDescent="0.4">
      <c r="A1531" s="34" t="s">
        <v>5441</v>
      </c>
      <c r="B1531" s="34" t="s">
        <v>958</v>
      </c>
      <c r="C1531" s="34" t="s">
        <v>2131</v>
      </c>
      <c r="D1531" s="34" t="s">
        <v>5397</v>
      </c>
      <c r="E1531" s="34" t="s">
        <v>5442</v>
      </c>
      <c r="F1531" s="38" t="str">
        <f t="shared" si="23"/>
        <v>福岡県うきは市</v>
      </c>
    </row>
    <row r="1532" spans="1:6" x14ac:dyDescent="0.4">
      <c r="A1532" s="34" t="s">
        <v>5443</v>
      </c>
      <c r="B1532" s="34" t="s">
        <v>958</v>
      </c>
      <c r="C1532" s="34" t="s">
        <v>2132</v>
      </c>
      <c r="D1532" s="34" t="s">
        <v>5397</v>
      </c>
      <c r="E1532" s="34" t="s">
        <v>5444</v>
      </c>
      <c r="F1532" s="38" t="str">
        <f t="shared" si="23"/>
        <v>福岡県宮若市</v>
      </c>
    </row>
    <row r="1533" spans="1:6" x14ac:dyDescent="0.4">
      <c r="A1533" s="34" t="s">
        <v>5445</v>
      </c>
      <c r="B1533" s="34" t="s">
        <v>958</v>
      </c>
      <c r="C1533" s="34" t="s">
        <v>2133</v>
      </c>
      <c r="D1533" s="34" t="s">
        <v>5397</v>
      </c>
      <c r="E1533" s="34" t="s">
        <v>5446</v>
      </c>
      <c r="F1533" s="38" t="str">
        <f t="shared" si="23"/>
        <v>福岡県嘉麻市</v>
      </c>
    </row>
    <row r="1534" spans="1:6" x14ac:dyDescent="0.4">
      <c r="A1534" s="34" t="s">
        <v>5447</v>
      </c>
      <c r="B1534" s="34" t="s">
        <v>958</v>
      </c>
      <c r="C1534" s="34" t="s">
        <v>2134</v>
      </c>
      <c r="D1534" s="34" t="s">
        <v>5397</v>
      </c>
      <c r="E1534" s="34" t="s">
        <v>5448</v>
      </c>
      <c r="F1534" s="38" t="str">
        <f t="shared" si="23"/>
        <v>福岡県朝倉市</v>
      </c>
    </row>
    <row r="1535" spans="1:6" x14ac:dyDescent="0.4">
      <c r="A1535" s="34" t="s">
        <v>5449</v>
      </c>
      <c r="B1535" s="34" t="s">
        <v>958</v>
      </c>
      <c r="C1535" s="34" t="s">
        <v>2135</v>
      </c>
      <c r="D1535" s="34" t="s">
        <v>5397</v>
      </c>
      <c r="E1535" s="34" t="s">
        <v>5450</v>
      </c>
      <c r="F1535" s="38" t="str">
        <f t="shared" si="23"/>
        <v>福岡県みやま市</v>
      </c>
    </row>
    <row r="1536" spans="1:6" x14ac:dyDescent="0.4">
      <c r="A1536" s="34" t="s">
        <v>5451</v>
      </c>
      <c r="B1536" s="34" t="s">
        <v>958</v>
      </c>
      <c r="C1536" s="34" t="s">
        <v>2136</v>
      </c>
      <c r="D1536" s="34" t="s">
        <v>5397</v>
      </c>
      <c r="E1536" s="34" t="s">
        <v>5452</v>
      </c>
      <c r="F1536" s="38" t="str">
        <f t="shared" si="23"/>
        <v>福岡県糸島市</v>
      </c>
    </row>
    <row r="1537" spans="1:6" x14ac:dyDescent="0.4">
      <c r="A1537" s="34" t="s">
        <v>5453</v>
      </c>
      <c r="B1537" s="34" t="s">
        <v>5454</v>
      </c>
      <c r="C1537" s="34" t="s">
        <v>5455</v>
      </c>
      <c r="D1537" s="34" t="s">
        <v>5394</v>
      </c>
      <c r="E1537" s="34" t="s">
        <v>5456</v>
      </c>
      <c r="F1537" s="38" t="str">
        <f t="shared" si="23"/>
        <v>福岡県那珂川市</v>
      </c>
    </row>
    <row r="1538" spans="1:6" x14ac:dyDescent="0.4">
      <c r="A1538" s="34" t="s">
        <v>5457</v>
      </c>
      <c r="B1538" s="34" t="s">
        <v>958</v>
      </c>
      <c r="C1538" s="34" t="s">
        <v>2139</v>
      </c>
      <c r="D1538" s="34" t="s">
        <v>5397</v>
      </c>
      <c r="E1538" s="34" t="s">
        <v>5458</v>
      </c>
      <c r="F1538" s="38" t="str">
        <f t="shared" si="23"/>
        <v>福岡県宇美町</v>
      </c>
    </row>
    <row r="1539" spans="1:6" x14ac:dyDescent="0.4">
      <c r="A1539" s="34" t="s">
        <v>5459</v>
      </c>
      <c r="B1539" s="34" t="s">
        <v>958</v>
      </c>
      <c r="C1539" s="34" t="s">
        <v>959</v>
      </c>
      <c r="D1539" s="34" t="s">
        <v>5397</v>
      </c>
      <c r="E1539" s="34" t="s">
        <v>5460</v>
      </c>
      <c r="F1539" s="38" t="str">
        <f t="shared" ref="F1539:F1602" si="24">B1539&amp;C1539</f>
        <v>福岡県篠栗町</v>
      </c>
    </row>
    <row r="1540" spans="1:6" x14ac:dyDescent="0.4">
      <c r="A1540" s="34" t="s">
        <v>5461</v>
      </c>
      <c r="B1540" s="34" t="s">
        <v>958</v>
      </c>
      <c r="C1540" s="34" t="s">
        <v>2140</v>
      </c>
      <c r="D1540" s="34" t="s">
        <v>5397</v>
      </c>
      <c r="E1540" s="34" t="s">
        <v>5462</v>
      </c>
      <c r="F1540" s="38" t="str">
        <f t="shared" si="24"/>
        <v>福岡県志免町</v>
      </c>
    </row>
    <row r="1541" spans="1:6" x14ac:dyDescent="0.4">
      <c r="A1541" s="34" t="s">
        <v>5463</v>
      </c>
      <c r="B1541" s="34" t="s">
        <v>958</v>
      </c>
      <c r="C1541" s="34" t="s">
        <v>962</v>
      </c>
      <c r="D1541" s="34" t="s">
        <v>5397</v>
      </c>
      <c r="E1541" s="34" t="s">
        <v>5464</v>
      </c>
      <c r="F1541" s="38" t="str">
        <f t="shared" si="24"/>
        <v>福岡県須恵町</v>
      </c>
    </row>
    <row r="1542" spans="1:6" x14ac:dyDescent="0.4">
      <c r="A1542" s="34" t="s">
        <v>5465</v>
      </c>
      <c r="B1542" s="34" t="s">
        <v>958</v>
      </c>
      <c r="C1542" s="34" t="s">
        <v>2141</v>
      </c>
      <c r="D1542" s="34" t="s">
        <v>5397</v>
      </c>
      <c r="E1542" s="34" t="s">
        <v>5466</v>
      </c>
      <c r="F1542" s="38" t="str">
        <f t="shared" si="24"/>
        <v>福岡県新宮町</v>
      </c>
    </row>
    <row r="1543" spans="1:6" x14ac:dyDescent="0.4">
      <c r="A1543" s="34" t="s">
        <v>5467</v>
      </c>
      <c r="B1543" s="34" t="s">
        <v>958</v>
      </c>
      <c r="C1543" s="34" t="s">
        <v>2142</v>
      </c>
      <c r="D1543" s="34" t="s">
        <v>5397</v>
      </c>
      <c r="E1543" s="34" t="s">
        <v>5468</v>
      </c>
      <c r="F1543" s="38" t="str">
        <f t="shared" si="24"/>
        <v>福岡県久山町</v>
      </c>
    </row>
    <row r="1544" spans="1:6" x14ac:dyDescent="0.4">
      <c r="A1544" s="34" t="s">
        <v>5469</v>
      </c>
      <c r="B1544" s="34" t="s">
        <v>958</v>
      </c>
      <c r="C1544" s="34" t="s">
        <v>2143</v>
      </c>
      <c r="D1544" s="34" t="s">
        <v>5397</v>
      </c>
      <c r="E1544" s="34" t="s">
        <v>5470</v>
      </c>
      <c r="F1544" s="38" t="str">
        <f t="shared" si="24"/>
        <v>福岡県粕屋町</v>
      </c>
    </row>
    <row r="1545" spans="1:6" x14ac:dyDescent="0.4">
      <c r="A1545" s="34" t="s">
        <v>5471</v>
      </c>
      <c r="B1545" s="34" t="s">
        <v>958</v>
      </c>
      <c r="C1545" s="34" t="s">
        <v>965</v>
      </c>
      <c r="D1545" s="34" t="s">
        <v>5397</v>
      </c>
      <c r="E1545" s="34" t="s">
        <v>5472</v>
      </c>
      <c r="F1545" s="38" t="str">
        <f t="shared" si="24"/>
        <v>福岡県芦屋町</v>
      </c>
    </row>
    <row r="1546" spans="1:6" x14ac:dyDescent="0.4">
      <c r="A1546" s="34" t="s">
        <v>5473</v>
      </c>
      <c r="B1546" s="34" t="s">
        <v>958</v>
      </c>
      <c r="C1546" s="34" t="s">
        <v>2144</v>
      </c>
      <c r="D1546" s="34" t="s">
        <v>5397</v>
      </c>
      <c r="E1546" s="34" t="s">
        <v>5474</v>
      </c>
      <c r="F1546" s="38" t="str">
        <f t="shared" si="24"/>
        <v>福岡県水巻町</v>
      </c>
    </row>
    <row r="1547" spans="1:6" x14ac:dyDescent="0.4">
      <c r="A1547" s="34" t="s">
        <v>5475</v>
      </c>
      <c r="B1547" s="34" t="s">
        <v>958</v>
      </c>
      <c r="C1547" s="34" t="s">
        <v>2145</v>
      </c>
      <c r="D1547" s="34" t="s">
        <v>5397</v>
      </c>
      <c r="E1547" s="34" t="s">
        <v>5476</v>
      </c>
      <c r="F1547" s="38" t="str">
        <f t="shared" si="24"/>
        <v>福岡県岡垣町</v>
      </c>
    </row>
    <row r="1548" spans="1:6" x14ac:dyDescent="0.4">
      <c r="A1548" s="34" t="s">
        <v>5477</v>
      </c>
      <c r="B1548" s="34" t="s">
        <v>958</v>
      </c>
      <c r="C1548" s="34" t="s">
        <v>2146</v>
      </c>
      <c r="D1548" s="34" t="s">
        <v>5397</v>
      </c>
      <c r="E1548" s="34" t="s">
        <v>5478</v>
      </c>
      <c r="F1548" s="38" t="str">
        <f t="shared" si="24"/>
        <v>福岡県遠賀町</v>
      </c>
    </row>
    <row r="1549" spans="1:6" x14ac:dyDescent="0.4">
      <c r="A1549" s="34" t="s">
        <v>5479</v>
      </c>
      <c r="B1549" s="34" t="s">
        <v>958</v>
      </c>
      <c r="C1549" s="34" t="s">
        <v>1077</v>
      </c>
      <c r="D1549" s="34" t="s">
        <v>5397</v>
      </c>
      <c r="E1549" s="34" t="s">
        <v>5480</v>
      </c>
      <c r="F1549" s="38" t="str">
        <f t="shared" si="24"/>
        <v>福岡県小竹町</v>
      </c>
    </row>
    <row r="1550" spans="1:6" x14ac:dyDescent="0.4">
      <c r="A1550" s="34" t="s">
        <v>5481</v>
      </c>
      <c r="B1550" s="34" t="s">
        <v>958</v>
      </c>
      <c r="C1550" s="34" t="s">
        <v>968</v>
      </c>
      <c r="D1550" s="34" t="s">
        <v>5397</v>
      </c>
      <c r="E1550" s="34" t="s">
        <v>5482</v>
      </c>
      <c r="F1550" s="38" t="str">
        <f t="shared" si="24"/>
        <v>福岡県鞍手町</v>
      </c>
    </row>
    <row r="1551" spans="1:6" x14ac:dyDescent="0.4">
      <c r="A1551" s="34" t="s">
        <v>5483</v>
      </c>
      <c r="B1551" s="34" t="s">
        <v>958</v>
      </c>
      <c r="C1551" s="34" t="s">
        <v>971</v>
      </c>
      <c r="D1551" s="34" t="s">
        <v>5397</v>
      </c>
      <c r="E1551" s="34" t="s">
        <v>5484</v>
      </c>
      <c r="F1551" s="38" t="str">
        <f t="shared" si="24"/>
        <v>福岡県桂川町</v>
      </c>
    </row>
    <row r="1552" spans="1:6" x14ac:dyDescent="0.4">
      <c r="A1552" s="34" t="s">
        <v>5485</v>
      </c>
      <c r="B1552" s="34" t="s">
        <v>958</v>
      </c>
      <c r="C1552" s="34" t="s">
        <v>2147</v>
      </c>
      <c r="D1552" s="34" t="s">
        <v>5397</v>
      </c>
      <c r="E1552" s="34" t="s">
        <v>5486</v>
      </c>
      <c r="F1552" s="38" t="str">
        <f t="shared" si="24"/>
        <v>福岡県筑前町</v>
      </c>
    </row>
    <row r="1553" spans="1:6" x14ac:dyDescent="0.4">
      <c r="A1553" s="34" t="s">
        <v>5487</v>
      </c>
      <c r="B1553" s="34" t="s">
        <v>958</v>
      </c>
      <c r="C1553" s="34" t="s">
        <v>973</v>
      </c>
      <c r="D1553" s="34" t="s">
        <v>5397</v>
      </c>
      <c r="E1553" s="34" t="s">
        <v>5488</v>
      </c>
      <c r="F1553" s="38" t="str">
        <f t="shared" si="24"/>
        <v>福岡県東峰村</v>
      </c>
    </row>
    <row r="1554" spans="1:6" x14ac:dyDescent="0.4">
      <c r="A1554" s="34" t="s">
        <v>5489</v>
      </c>
      <c r="B1554" s="34" t="s">
        <v>958</v>
      </c>
      <c r="C1554" s="34" t="s">
        <v>976</v>
      </c>
      <c r="D1554" s="34" t="s">
        <v>5397</v>
      </c>
      <c r="E1554" s="34" t="s">
        <v>5490</v>
      </c>
      <c r="F1554" s="38" t="str">
        <f t="shared" si="24"/>
        <v>福岡県大刀洗町</v>
      </c>
    </row>
    <row r="1555" spans="1:6" x14ac:dyDescent="0.4">
      <c r="A1555" s="34" t="s">
        <v>5491</v>
      </c>
      <c r="B1555" s="34" t="s">
        <v>958</v>
      </c>
      <c r="C1555" s="34" t="s">
        <v>2148</v>
      </c>
      <c r="D1555" s="34" t="s">
        <v>5397</v>
      </c>
      <c r="E1555" s="34" t="s">
        <v>5492</v>
      </c>
      <c r="F1555" s="38" t="str">
        <f t="shared" si="24"/>
        <v>福岡県大木町</v>
      </c>
    </row>
    <row r="1556" spans="1:6" x14ac:dyDescent="0.4">
      <c r="A1556" s="34" t="s">
        <v>5493</v>
      </c>
      <c r="B1556" s="34" t="s">
        <v>958</v>
      </c>
      <c r="C1556" s="34" t="s">
        <v>952</v>
      </c>
      <c r="D1556" s="34" t="s">
        <v>5397</v>
      </c>
      <c r="E1556" s="34" t="s">
        <v>5494</v>
      </c>
      <c r="F1556" s="38" t="str">
        <f t="shared" si="24"/>
        <v>福岡県広川町</v>
      </c>
    </row>
    <row r="1557" spans="1:6" x14ac:dyDescent="0.4">
      <c r="A1557" s="34" t="s">
        <v>5495</v>
      </c>
      <c r="B1557" s="34" t="s">
        <v>958</v>
      </c>
      <c r="C1557" s="34" t="s">
        <v>980</v>
      </c>
      <c r="D1557" s="34" t="s">
        <v>5397</v>
      </c>
      <c r="E1557" s="34" t="s">
        <v>5496</v>
      </c>
      <c r="F1557" s="38" t="str">
        <f t="shared" si="24"/>
        <v>福岡県香春町</v>
      </c>
    </row>
    <row r="1558" spans="1:6" x14ac:dyDescent="0.4">
      <c r="A1558" s="34" t="s">
        <v>5497</v>
      </c>
      <c r="B1558" s="34" t="s">
        <v>958</v>
      </c>
      <c r="C1558" s="34" t="s">
        <v>982</v>
      </c>
      <c r="D1558" s="34" t="s">
        <v>5397</v>
      </c>
      <c r="E1558" s="34" t="s">
        <v>5498</v>
      </c>
      <c r="F1558" s="38" t="str">
        <f t="shared" si="24"/>
        <v>福岡県添田町</v>
      </c>
    </row>
    <row r="1559" spans="1:6" x14ac:dyDescent="0.4">
      <c r="A1559" s="34" t="s">
        <v>5499</v>
      </c>
      <c r="B1559" s="34" t="s">
        <v>958</v>
      </c>
      <c r="C1559" s="34" t="s">
        <v>1079</v>
      </c>
      <c r="D1559" s="34" t="s">
        <v>5397</v>
      </c>
      <c r="E1559" s="34" t="s">
        <v>5500</v>
      </c>
      <c r="F1559" s="38" t="str">
        <f t="shared" si="24"/>
        <v>福岡県糸田町</v>
      </c>
    </row>
    <row r="1560" spans="1:6" x14ac:dyDescent="0.4">
      <c r="A1560" s="34" t="s">
        <v>5501</v>
      </c>
      <c r="B1560" s="34" t="s">
        <v>958</v>
      </c>
      <c r="C1560" s="34" t="s">
        <v>491</v>
      </c>
      <c r="D1560" s="34" t="s">
        <v>5397</v>
      </c>
      <c r="E1560" s="34" t="s">
        <v>2877</v>
      </c>
      <c r="F1560" s="38" t="str">
        <f t="shared" si="24"/>
        <v>福岡県川崎町</v>
      </c>
    </row>
    <row r="1561" spans="1:6" x14ac:dyDescent="0.4">
      <c r="A1561" s="34" t="s">
        <v>5502</v>
      </c>
      <c r="B1561" s="34" t="s">
        <v>958</v>
      </c>
      <c r="C1561" s="34" t="s">
        <v>1081</v>
      </c>
      <c r="D1561" s="34" t="s">
        <v>5397</v>
      </c>
      <c r="E1561" s="34" t="s">
        <v>5503</v>
      </c>
      <c r="F1561" s="38" t="str">
        <f t="shared" si="24"/>
        <v>福岡県大任町</v>
      </c>
    </row>
    <row r="1562" spans="1:6" x14ac:dyDescent="0.4">
      <c r="A1562" s="34" t="s">
        <v>5504</v>
      </c>
      <c r="B1562" s="34" t="s">
        <v>958</v>
      </c>
      <c r="C1562" s="34" t="s">
        <v>984</v>
      </c>
      <c r="D1562" s="34" t="s">
        <v>5397</v>
      </c>
      <c r="E1562" s="34" t="s">
        <v>5505</v>
      </c>
      <c r="F1562" s="38" t="str">
        <f t="shared" si="24"/>
        <v>福岡県赤村</v>
      </c>
    </row>
    <row r="1563" spans="1:6" x14ac:dyDescent="0.4">
      <c r="A1563" s="34" t="s">
        <v>5506</v>
      </c>
      <c r="B1563" s="34" t="s">
        <v>958</v>
      </c>
      <c r="C1563" s="34" t="s">
        <v>986</v>
      </c>
      <c r="D1563" s="34" t="s">
        <v>5397</v>
      </c>
      <c r="E1563" s="34" t="s">
        <v>5507</v>
      </c>
      <c r="F1563" s="38" t="str">
        <f t="shared" si="24"/>
        <v>福岡県福智町</v>
      </c>
    </row>
    <row r="1564" spans="1:6" x14ac:dyDescent="0.4">
      <c r="A1564" s="34" t="s">
        <v>5508</v>
      </c>
      <c r="B1564" s="34" t="s">
        <v>958</v>
      </c>
      <c r="C1564" s="34" t="s">
        <v>2149</v>
      </c>
      <c r="D1564" s="34" t="s">
        <v>5397</v>
      </c>
      <c r="E1564" s="34" t="s">
        <v>5509</v>
      </c>
      <c r="F1564" s="38" t="str">
        <f t="shared" si="24"/>
        <v>福岡県苅田町</v>
      </c>
    </row>
    <row r="1565" spans="1:6" x14ac:dyDescent="0.4">
      <c r="A1565" s="34" t="s">
        <v>5510</v>
      </c>
      <c r="B1565" s="34" t="s">
        <v>958</v>
      </c>
      <c r="C1565" s="34" t="s">
        <v>988</v>
      </c>
      <c r="D1565" s="34" t="s">
        <v>5397</v>
      </c>
      <c r="E1565" s="34" t="s">
        <v>5511</v>
      </c>
      <c r="F1565" s="38" t="str">
        <f t="shared" si="24"/>
        <v>福岡県みやこ町</v>
      </c>
    </row>
    <row r="1566" spans="1:6" x14ac:dyDescent="0.4">
      <c r="A1566" s="34" t="s">
        <v>5512</v>
      </c>
      <c r="B1566" s="34" t="s">
        <v>958</v>
      </c>
      <c r="C1566" s="34" t="s">
        <v>990</v>
      </c>
      <c r="D1566" s="34" t="s">
        <v>5397</v>
      </c>
      <c r="E1566" s="34" t="s">
        <v>5513</v>
      </c>
      <c r="F1566" s="38" t="str">
        <f t="shared" si="24"/>
        <v>福岡県吉富町</v>
      </c>
    </row>
    <row r="1567" spans="1:6" x14ac:dyDescent="0.4">
      <c r="A1567" s="34" t="s">
        <v>5514</v>
      </c>
      <c r="B1567" s="34" t="s">
        <v>958</v>
      </c>
      <c r="C1567" s="34" t="s">
        <v>992</v>
      </c>
      <c r="D1567" s="34" t="s">
        <v>5397</v>
      </c>
      <c r="E1567" s="34" t="s">
        <v>5515</v>
      </c>
      <c r="F1567" s="38" t="str">
        <f t="shared" si="24"/>
        <v>福岡県上毛町</v>
      </c>
    </row>
    <row r="1568" spans="1:6" x14ac:dyDescent="0.4">
      <c r="A1568" s="34" t="s">
        <v>5516</v>
      </c>
      <c r="B1568" s="34" t="s">
        <v>958</v>
      </c>
      <c r="C1568" s="34" t="s">
        <v>1085</v>
      </c>
      <c r="D1568" s="34" t="s">
        <v>5397</v>
      </c>
      <c r="E1568" s="34" t="s">
        <v>5517</v>
      </c>
      <c r="F1568" s="38" t="str">
        <f t="shared" si="24"/>
        <v>福岡県築上町</v>
      </c>
    </row>
    <row r="1569" spans="1:6" x14ac:dyDescent="0.4">
      <c r="A1569" s="31" t="s">
        <v>5518</v>
      </c>
      <c r="B1569" s="31" t="s">
        <v>5519</v>
      </c>
      <c r="C1569" s="32"/>
      <c r="D1569" s="33" t="s">
        <v>5520</v>
      </c>
      <c r="E1569" s="32"/>
      <c r="F1569" s="38" t="str">
        <f t="shared" si="24"/>
        <v>佐賀県</v>
      </c>
    </row>
    <row r="1570" spans="1:6" x14ac:dyDescent="0.4">
      <c r="A1570" s="34" t="s">
        <v>5521</v>
      </c>
      <c r="B1570" s="34" t="s">
        <v>994</v>
      </c>
      <c r="C1570" s="34" t="s">
        <v>2150</v>
      </c>
      <c r="D1570" s="34" t="s">
        <v>5522</v>
      </c>
      <c r="E1570" s="34" t="s">
        <v>5523</v>
      </c>
      <c r="F1570" s="38" t="str">
        <f t="shared" si="24"/>
        <v>佐賀県佐賀市</v>
      </c>
    </row>
    <row r="1571" spans="1:6" x14ac:dyDescent="0.4">
      <c r="A1571" s="34" t="s">
        <v>5524</v>
      </c>
      <c r="B1571" s="34" t="s">
        <v>994</v>
      </c>
      <c r="C1571" s="34" t="s">
        <v>2151</v>
      </c>
      <c r="D1571" s="34" t="s">
        <v>5522</v>
      </c>
      <c r="E1571" s="34" t="s">
        <v>5525</v>
      </c>
      <c r="F1571" s="38" t="str">
        <f t="shared" si="24"/>
        <v>佐賀県唐津市</v>
      </c>
    </row>
    <row r="1572" spans="1:6" x14ac:dyDescent="0.4">
      <c r="A1572" s="34" t="s">
        <v>5526</v>
      </c>
      <c r="B1572" s="34" t="s">
        <v>994</v>
      </c>
      <c r="C1572" s="34" t="s">
        <v>2152</v>
      </c>
      <c r="D1572" s="34" t="s">
        <v>5522</v>
      </c>
      <c r="E1572" s="34" t="s">
        <v>5527</v>
      </c>
      <c r="F1572" s="38" t="str">
        <f t="shared" si="24"/>
        <v>佐賀県鳥栖市</v>
      </c>
    </row>
    <row r="1573" spans="1:6" x14ac:dyDescent="0.4">
      <c r="A1573" s="34" t="s">
        <v>5528</v>
      </c>
      <c r="B1573" s="34" t="s">
        <v>994</v>
      </c>
      <c r="C1573" s="34" t="s">
        <v>2153</v>
      </c>
      <c r="D1573" s="34" t="s">
        <v>5522</v>
      </c>
      <c r="E1573" s="34" t="s">
        <v>5529</v>
      </c>
      <c r="F1573" s="38" t="str">
        <f t="shared" si="24"/>
        <v>佐賀県多久市</v>
      </c>
    </row>
    <row r="1574" spans="1:6" x14ac:dyDescent="0.4">
      <c r="A1574" s="34" t="s">
        <v>5530</v>
      </c>
      <c r="B1574" s="34" t="s">
        <v>994</v>
      </c>
      <c r="C1574" s="34" t="s">
        <v>2154</v>
      </c>
      <c r="D1574" s="34" t="s">
        <v>5522</v>
      </c>
      <c r="E1574" s="34" t="s">
        <v>5531</v>
      </c>
      <c r="F1574" s="38" t="str">
        <f t="shared" si="24"/>
        <v>佐賀県伊万里市</v>
      </c>
    </row>
    <row r="1575" spans="1:6" x14ac:dyDescent="0.4">
      <c r="A1575" s="34" t="s">
        <v>5532</v>
      </c>
      <c r="B1575" s="34" t="s">
        <v>994</v>
      </c>
      <c r="C1575" s="34" t="s">
        <v>2155</v>
      </c>
      <c r="D1575" s="34" t="s">
        <v>5522</v>
      </c>
      <c r="E1575" s="34" t="s">
        <v>5533</v>
      </c>
      <c r="F1575" s="38" t="str">
        <f t="shared" si="24"/>
        <v>佐賀県武雄市</v>
      </c>
    </row>
    <row r="1576" spans="1:6" x14ac:dyDescent="0.4">
      <c r="A1576" s="34" t="s">
        <v>5534</v>
      </c>
      <c r="B1576" s="34" t="s">
        <v>994</v>
      </c>
      <c r="C1576" s="34" t="s">
        <v>2156</v>
      </c>
      <c r="D1576" s="34" t="s">
        <v>5522</v>
      </c>
      <c r="E1576" s="34" t="s">
        <v>3195</v>
      </c>
      <c r="F1576" s="38" t="str">
        <f t="shared" si="24"/>
        <v>佐賀県鹿島市</v>
      </c>
    </row>
    <row r="1577" spans="1:6" x14ac:dyDescent="0.4">
      <c r="A1577" s="34" t="s">
        <v>5535</v>
      </c>
      <c r="B1577" s="34" t="s">
        <v>994</v>
      </c>
      <c r="C1577" s="34" t="s">
        <v>2157</v>
      </c>
      <c r="D1577" s="34" t="s">
        <v>5522</v>
      </c>
      <c r="E1577" s="34" t="s">
        <v>5536</v>
      </c>
      <c r="F1577" s="38" t="str">
        <f t="shared" si="24"/>
        <v>佐賀県小城市</v>
      </c>
    </row>
    <row r="1578" spans="1:6" x14ac:dyDescent="0.4">
      <c r="A1578" s="34" t="s">
        <v>5537</v>
      </c>
      <c r="B1578" s="34" t="s">
        <v>994</v>
      </c>
      <c r="C1578" s="34" t="s">
        <v>2158</v>
      </c>
      <c r="D1578" s="34" t="s">
        <v>5522</v>
      </c>
      <c r="E1578" s="34" t="s">
        <v>5538</v>
      </c>
      <c r="F1578" s="38" t="str">
        <f t="shared" si="24"/>
        <v>佐賀県嬉野市</v>
      </c>
    </row>
    <row r="1579" spans="1:6" x14ac:dyDescent="0.4">
      <c r="A1579" s="34" t="s">
        <v>5539</v>
      </c>
      <c r="B1579" s="34" t="s">
        <v>994</v>
      </c>
      <c r="C1579" s="34" t="s">
        <v>2159</v>
      </c>
      <c r="D1579" s="34" t="s">
        <v>5522</v>
      </c>
      <c r="E1579" s="34" t="s">
        <v>5540</v>
      </c>
      <c r="F1579" s="38" t="str">
        <f t="shared" si="24"/>
        <v>佐賀県神埼市</v>
      </c>
    </row>
    <row r="1580" spans="1:6" x14ac:dyDescent="0.4">
      <c r="A1580" s="34" t="s">
        <v>5541</v>
      </c>
      <c r="B1580" s="34" t="s">
        <v>994</v>
      </c>
      <c r="C1580" s="34" t="s">
        <v>2160</v>
      </c>
      <c r="D1580" s="34" t="s">
        <v>5522</v>
      </c>
      <c r="E1580" s="34" t="s">
        <v>5542</v>
      </c>
      <c r="F1580" s="38" t="str">
        <f t="shared" si="24"/>
        <v>佐賀県吉野ヶ里町</v>
      </c>
    </row>
    <row r="1581" spans="1:6" x14ac:dyDescent="0.4">
      <c r="A1581" s="34" t="s">
        <v>5543</v>
      </c>
      <c r="B1581" s="34" t="s">
        <v>994</v>
      </c>
      <c r="C1581" s="34" t="s">
        <v>2161</v>
      </c>
      <c r="D1581" s="34" t="s">
        <v>5522</v>
      </c>
      <c r="E1581" s="34" t="s">
        <v>5544</v>
      </c>
      <c r="F1581" s="38" t="str">
        <f t="shared" si="24"/>
        <v>佐賀県基山町</v>
      </c>
    </row>
    <row r="1582" spans="1:6" x14ac:dyDescent="0.4">
      <c r="A1582" s="34" t="s">
        <v>5545</v>
      </c>
      <c r="B1582" s="34" t="s">
        <v>994</v>
      </c>
      <c r="C1582" s="34" t="s">
        <v>1088</v>
      </c>
      <c r="D1582" s="34" t="s">
        <v>5522</v>
      </c>
      <c r="E1582" s="34" t="s">
        <v>5546</v>
      </c>
      <c r="F1582" s="38" t="str">
        <f t="shared" si="24"/>
        <v>佐賀県上峰町</v>
      </c>
    </row>
    <row r="1583" spans="1:6" x14ac:dyDescent="0.4">
      <c r="A1583" s="34" t="s">
        <v>5547</v>
      </c>
      <c r="B1583" s="34" t="s">
        <v>994</v>
      </c>
      <c r="C1583" s="34" t="s">
        <v>995</v>
      </c>
      <c r="D1583" s="34" t="s">
        <v>5522</v>
      </c>
      <c r="E1583" s="34" t="s">
        <v>5548</v>
      </c>
      <c r="F1583" s="38" t="str">
        <f t="shared" si="24"/>
        <v>佐賀県みやき町</v>
      </c>
    </row>
    <row r="1584" spans="1:6" x14ac:dyDescent="0.4">
      <c r="A1584" s="34" t="s">
        <v>5549</v>
      </c>
      <c r="B1584" s="34" t="s">
        <v>994</v>
      </c>
      <c r="C1584" s="34" t="s">
        <v>1090</v>
      </c>
      <c r="D1584" s="34" t="s">
        <v>5522</v>
      </c>
      <c r="E1584" s="34" t="s">
        <v>5550</v>
      </c>
      <c r="F1584" s="38" t="str">
        <f t="shared" si="24"/>
        <v>佐賀県玄海町</v>
      </c>
    </row>
    <row r="1585" spans="1:6" x14ac:dyDescent="0.4">
      <c r="A1585" s="34" t="s">
        <v>5551</v>
      </c>
      <c r="B1585" s="34" t="s">
        <v>994</v>
      </c>
      <c r="C1585" s="34" t="s">
        <v>997</v>
      </c>
      <c r="D1585" s="34" t="s">
        <v>5522</v>
      </c>
      <c r="E1585" s="34" t="s">
        <v>5552</v>
      </c>
      <c r="F1585" s="38" t="str">
        <f t="shared" si="24"/>
        <v>佐賀県有田町</v>
      </c>
    </row>
    <row r="1586" spans="1:6" x14ac:dyDescent="0.4">
      <c r="A1586" s="34" t="s">
        <v>5553</v>
      </c>
      <c r="B1586" s="34" t="s">
        <v>994</v>
      </c>
      <c r="C1586" s="34" t="s">
        <v>1093</v>
      </c>
      <c r="D1586" s="34" t="s">
        <v>5522</v>
      </c>
      <c r="E1586" s="34" t="s">
        <v>5554</v>
      </c>
      <c r="F1586" s="38" t="str">
        <f t="shared" si="24"/>
        <v>佐賀県大町町</v>
      </c>
    </row>
    <row r="1587" spans="1:6" x14ac:dyDescent="0.4">
      <c r="A1587" s="34" t="s">
        <v>5555</v>
      </c>
      <c r="B1587" s="34" t="s">
        <v>994</v>
      </c>
      <c r="C1587" s="34" t="s">
        <v>2162</v>
      </c>
      <c r="D1587" s="34" t="s">
        <v>5522</v>
      </c>
      <c r="E1587" s="34" t="s">
        <v>5556</v>
      </c>
      <c r="F1587" s="38" t="str">
        <f t="shared" si="24"/>
        <v>佐賀県江北町</v>
      </c>
    </row>
    <row r="1588" spans="1:6" x14ac:dyDescent="0.4">
      <c r="A1588" s="34" t="s">
        <v>5557</v>
      </c>
      <c r="B1588" s="34" t="s">
        <v>994</v>
      </c>
      <c r="C1588" s="34" t="s">
        <v>2163</v>
      </c>
      <c r="D1588" s="34" t="s">
        <v>5522</v>
      </c>
      <c r="E1588" s="34" t="s">
        <v>5558</v>
      </c>
      <c r="F1588" s="38" t="str">
        <f t="shared" si="24"/>
        <v>佐賀県白石町</v>
      </c>
    </row>
    <row r="1589" spans="1:6" x14ac:dyDescent="0.4">
      <c r="A1589" s="34" t="s">
        <v>5559</v>
      </c>
      <c r="B1589" s="34" t="s">
        <v>994</v>
      </c>
      <c r="C1589" s="34" t="s">
        <v>999</v>
      </c>
      <c r="D1589" s="34" t="s">
        <v>5522</v>
      </c>
      <c r="E1589" s="34" t="s">
        <v>5560</v>
      </c>
      <c r="F1589" s="38" t="str">
        <f t="shared" si="24"/>
        <v>佐賀県太良町</v>
      </c>
    </row>
    <row r="1590" spans="1:6" x14ac:dyDescent="0.4">
      <c r="A1590" s="31" t="s">
        <v>5561</v>
      </c>
      <c r="B1590" s="31" t="s">
        <v>5562</v>
      </c>
      <c r="C1590" s="32"/>
      <c r="D1590" s="33" t="s">
        <v>5563</v>
      </c>
      <c r="E1590" s="32"/>
      <c r="F1590" s="38" t="str">
        <f t="shared" si="24"/>
        <v>長崎県</v>
      </c>
    </row>
    <row r="1591" spans="1:6" x14ac:dyDescent="0.4">
      <c r="A1591" s="34" t="s">
        <v>5564</v>
      </c>
      <c r="B1591" s="34" t="s">
        <v>1001</v>
      </c>
      <c r="C1591" s="34" t="s">
        <v>2164</v>
      </c>
      <c r="D1591" s="34" t="s">
        <v>5565</v>
      </c>
      <c r="E1591" s="34" t="s">
        <v>5566</v>
      </c>
      <c r="F1591" s="38" t="str">
        <f t="shared" si="24"/>
        <v>長崎県長崎市</v>
      </c>
    </row>
    <row r="1592" spans="1:6" x14ac:dyDescent="0.4">
      <c r="A1592" s="34" t="s">
        <v>5567</v>
      </c>
      <c r="B1592" s="34" t="s">
        <v>1001</v>
      </c>
      <c r="C1592" s="34" t="s">
        <v>2165</v>
      </c>
      <c r="D1592" s="34" t="s">
        <v>5565</v>
      </c>
      <c r="E1592" s="34" t="s">
        <v>5568</v>
      </c>
      <c r="F1592" s="38" t="str">
        <f t="shared" si="24"/>
        <v>長崎県佐世保市</v>
      </c>
    </row>
    <row r="1593" spans="1:6" x14ac:dyDescent="0.4">
      <c r="A1593" s="34" t="s">
        <v>5569</v>
      </c>
      <c r="B1593" s="34" t="s">
        <v>1001</v>
      </c>
      <c r="C1593" s="34" t="s">
        <v>2166</v>
      </c>
      <c r="D1593" s="34" t="s">
        <v>5565</v>
      </c>
      <c r="E1593" s="34" t="s">
        <v>5570</v>
      </c>
      <c r="F1593" s="38" t="str">
        <f t="shared" si="24"/>
        <v>長崎県島原市</v>
      </c>
    </row>
    <row r="1594" spans="1:6" x14ac:dyDescent="0.4">
      <c r="A1594" s="34" t="s">
        <v>5571</v>
      </c>
      <c r="B1594" s="34" t="s">
        <v>1001</v>
      </c>
      <c r="C1594" s="34" t="s">
        <v>2167</v>
      </c>
      <c r="D1594" s="34" t="s">
        <v>5565</v>
      </c>
      <c r="E1594" s="34" t="s">
        <v>5572</v>
      </c>
      <c r="F1594" s="38" t="str">
        <f t="shared" si="24"/>
        <v>長崎県諫早市</v>
      </c>
    </row>
    <row r="1595" spans="1:6" x14ac:dyDescent="0.4">
      <c r="A1595" s="34" t="s">
        <v>5573</v>
      </c>
      <c r="B1595" s="34" t="s">
        <v>1001</v>
      </c>
      <c r="C1595" s="34" t="s">
        <v>2168</v>
      </c>
      <c r="D1595" s="34" t="s">
        <v>5565</v>
      </c>
      <c r="E1595" s="34" t="s">
        <v>5574</v>
      </c>
      <c r="F1595" s="38" t="str">
        <f t="shared" si="24"/>
        <v>長崎県大村市</v>
      </c>
    </row>
    <row r="1596" spans="1:6" x14ac:dyDescent="0.4">
      <c r="A1596" s="34" t="s">
        <v>5575</v>
      </c>
      <c r="B1596" s="34" t="s">
        <v>1001</v>
      </c>
      <c r="C1596" s="34" t="s">
        <v>2169</v>
      </c>
      <c r="D1596" s="34" t="s">
        <v>5565</v>
      </c>
      <c r="E1596" s="34" t="s">
        <v>5576</v>
      </c>
      <c r="F1596" s="38" t="str">
        <f t="shared" si="24"/>
        <v>長崎県平戸市</v>
      </c>
    </row>
    <row r="1597" spans="1:6" x14ac:dyDescent="0.4">
      <c r="A1597" s="34" t="s">
        <v>5577</v>
      </c>
      <c r="B1597" s="34" t="s">
        <v>1001</v>
      </c>
      <c r="C1597" s="34" t="s">
        <v>2170</v>
      </c>
      <c r="D1597" s="34" t="s">
        <v>5565</v>
      </c>
      <c r="E1597" s="34" t="s">
        <v>5578</v>
      </c>
      <c r="F1597" s="38" t="str">
        <f t="shared" si="24"/>
        <v>長崎県松浦市</v>
      </c>
    </row>
    <row r="1598" spans="1:6" x14ac:dyDescent="0.4">
      <c r="A1598" s="34" t="s">
        <v>5579</v>
      </c>
      <c r="B1598" s="34" t="s">
        <v>1001</v>
      </c>
      <c r="C1598" s="34" t="s">
        <v>2171</v>
      </c>
      <c r="D1598" s="34" t="s">
        <v>5565</v>
      </c>
      <c r="E1598" s="34" t="s">
        <v>4392</v>
      </c>
      <c r="F1598" s="38" t="str">
        <f t="shared" si="24"/>
        <v>長崎県対馬市</v>
      </c>
    </row>
    <row r="1599" spans="1:6" x14ac:dyDescent="0.4">
      <c r="A1599" s="34" t="s">
        <v>5580</v>
      </c>
      <c r="B1599" s="34" t="s">
        <v>1001</v>
      </c>
      <c r="C1599" s="34" t="s">
        <v>2172</v>
      </c>
      <c r="D1599" s="34" t="s">
        <v>5565</v>
      </c>
      <c r="E1599" s="34" t="s">
        <v>5581</v>
      </c>
      <c r="F1599" s="38" t="str">
        <f t="shared" si="24"/>
        <v>長崎県壱岐市</v>
      </c>
    </row>
    <row r="1600" spans="1:6" x14ac:dyDescent="0.4">
      <c r="A1600" s="34" t="s">
        <v>5582</v>
      </c>
      <c r="B1600" s="34" t="s">
        <v>1001</v>
      </c>
      <c r="C1600" s="34" t="s">
        <v>2173</v>
      </c>
      <c r="D1600" s="34" t="s">
        <v>5565</v>
      </c>
      <c r="E1600" s="34" t="s">
        <v>5583</v>
      </c>
      <c r="F1600" s="38" t="str">
        <f t="shared" si="24"/>
        <v>長崎県五島市</v>
      </c>
    </row>
    <row r="1601" spans="1:6" x14ac:dyDescent="0.4">
      <c r="A1601" s="34" t="s">
        <v>5584</v>
      </c>
      <c r="B1601" s="34" t="s">
        <v>1001</v>
      </c>
      <c r="C1601" s="34" t="s">
        <v>2174</v>
      </c>
      <c r="D1601" s="34" t="s">
        <v>5565</v>
      </c>
      <c r="E1601" s="34" t="s">
        <v>5585</v>
      </c>
      <c r="F1601" s="38" t="str">
        <f t="shared" si="24"/>
        <v>長崎県西海市</v>
      </c>
    </row>
    <row r="1602" spans="1:6" x14ac:dyDescent="0.4">
      <c r="A1602" s="34" t="s">
        <v>5586</v>
      </c>
      <c r="B1602" s="34" t="s">
        <v>1001</v>
      </c>
      <c r="C1602" s="34" t="s">
        <v>2175</v>
      </c>
      <c r="D1602" s="34" t="s">
        <v>5565</v>
      </c>
      <c r="E1602" s="34" t="s">
        <v>5587</v>
      </c>
      <c r="F1602" s="38" t="str">
        <f t="shared" si="24"/>
        <v>長崎県雲仙市</v>
      </c>
    </row>
    <row r="1603" spans="1:6" x14ac:dyDescent="0.4">
      <c r="A1603" s="34" t="s">
        <v>5588</v>
      </c>
      <c r="B1603" s="34" t="s">
        <v>1001</v>
      </c>
      <c r="C1603" s="34" t="s">
        <v>2176</v>
      </c>
      <c r="D1603" s="34" t="s">
        <v>5565</v>
      </c>
      <c r="E1603" s="34" t="s">
        <v>5589</v>
      </c>
      <c r="F1603" s="38" t="str">
        <f t="shared" ref="F1603:F1666" si="25">B1603&amp;C1603</f>
        <v>長崎県南島原市</v>
      </c>
    </row>
    <row r="1604" spans="1:6" x14ac:dyDescent="0.4">
      <c r="A1604" s="34" t="s">
        <v>5590</v>
      </c>
      <c r="B1604" s="34" t="s">
        <v>1001</v>
      </c>
      <c r="C1604" s="34" t="s">
        <v>2177</v>
      </c>
      <c r="D1604" s="34" t="s">
        <v>5565</v>
      </c>
      <c r="E1604" s="34" t="s">
        <v>5591</v>
      </c>
      <c r="F1604" s="38" t="str">
        <f t="shared" si="25"/>
        <v>長崎県長与町</v>
      </c>
    </row>
    <row r="1605" spans="1:6" x14ac:dyDescent="0.4">
      <c r="A1605" s="34" t="s">
        <v>5592</v>
      </c>
      <c r="B1605" s="34" t="s">
        <v>1001</v>
      </c>
      <c r="C1605" s="34" t="s">
        <v>2178</v>
      </c>
      <c r="D1605" s="34" t="s">
        <v>5565</v>
      </c>
      <c r="E1605" s="34" t="s">
        <v>5593</v>
      </c>
      <c r="F1605" s="38" t="str">
        <f t="shared" si="25"/>
        <v>長崎県時津町</v>
      </c>
    </row>
    <row r="1606" spans="1:6" x14ac:dyDescent="0.4">
      <c r="A1606" s="34" t="s">
        <v>5594</v>
      </c>
      <c r="B1606" s="34" t="s">
        <v>1001</v>
      </c>
      <c r="C1606" s="34" t="s">
        <v>1096</v>
      </c>
      <c r="D1606" s="34" t="s">
        <v>5565</v>
      </c>
      <c r="E1606" s="34" t="s">
        <v>5595</v>
      </c>
      <c r="F1606" s="38" t="str">
        <f t="shared" si="25"/>
        <v>長崎県東彼杵町</v>
      </c>
    </row>
    <row r="1607" spans="1:6" x14ac:dyDescent="0.4">
      <c r="A1607" s="34" t="s">
        <v>5596</v>
      </c>
      <c r="B1607" s="34" t="s">
        <v>1001</v>
      </c>
      <c r="C1607" s="34" t="s">
        <v>1099</v>
      </c>
      <c r="D1607" s="34" t="s">
        <v>5565</v>
      </c>
      <c r="E1607" s="34" t="s">
        <v>5597</v>
      </c>
      <c r="F1607" s="38" t="str">
        <f t="shared" si="25"/>
        <v>長崎県川棚町</v>
      </c>
    </row>
    <row r="1608" spans="1:6" x14ac:dyDescent="0.4">
      <c r="A1608" s="34" t="s">
        <v>5598</v>
      </c>
      <c r="B1608" s="34" t="s">
        <v>1001</v>
      </c>
      <c r="C1608" s="34" t="s">
        <v>1002</v>
      </c>
      <c r="D1608" s="34" t="s">
        <v>5565</v>
      </c>
      <c r="E1608" s="34" t="s">
        <v>5599</v>
      </c>
      <c r="F1608" s="38" t="str">
        <f t="shared" si="25"/>
        <v>長崎県波佐見町</v>
      </c>
    </row>
    <row r="1609" spans="1:6" x14ac:dyDescent="0.4">
      <c r="A1609" s="34" t="s">
        <v>5600</v>
      </c>
      <c r="B1609" s="34" t="s">
        <v>1001</v>
      </c>
      <c r="C1609" s="34" t="s">
        <v>1102</v>
      </c>
      <c r="D1609" s="34" t="s">
        <v>5565</v>
      </c>
      <c r="E1609" s="34" t="s">
        <v>5601</v>
      </c>
      <c r="F1609" s="38" t="str">
        <f t="shared" si="25"/>
        <v>長崎県小値賀町</v>
      </c>
    </row>
    <row r="1610" spans="1:6" x14ac:dyDescent="0.4">
      <c r="A1610" s="34" t="s">
        <v>5602</v>
      </c>
      <c r="B1610" s="34" t="s">
        <v>1001</v>
      </c>
      <c r="C1610" s="34" t="s">
        <v>2179</v>
      </c>
      <c r="D1610" s="34" t="s">
        <v>5565</v>
      </c>
      <c r="E1610" s="34" t="s">
        <v>5603</v>
      </c>
      <c r="F1610" s="38" t="str">
        <f t="shared" si="25"/>
        <v>長崎県佐々町</v>
      </c>
    </row>
    <row r="1611" spans="1:6" x14ac:dyDescent="0.4">
      <c r="A1611" s="34" t="s">
        <v>5604</v>
      </c>
      <c r="B1611" s="34" t="s">
        <v>1001</v>
      </c>
      <c r="C1611" s="34" t="s">
        <v>2180</v>
      </c>
      <c r="D1611" s="34" t="s">
        <v>5565</v>
      </c>
      <c r="E1611" s="34" t="s">
        <v>5605</v>
      </c>
      <c r="F1611" s="38" t="str">
        <f t="shared" si="25"/>
        <v>長崎県新上五島町</v>
      </c>
    </row>
    <row r="1612" spans="1:6" x14ac:dyDescent="0.4">
      <c r="A1612" s="31" t="s">
        <v>5606</v>
      </c>
      <c r="B1612" s="31" t="s">
        <v>5607</v>
      </c>
      <c r="C1612" s="32"/>
      <c r="D1612" s="33" t="s">
        <v>5608</v>
      </c>
      <c r="E1612" s="32"/>
      <c r="F1612" s="38" t="str">
        <f t="shared" si="25"/>
        <v>熊本県</v>
      </c>
    </row>
    <row r="1613" spans="1:6" x14ac:dyDescent="0.4">
      <c r="A1613" s="34" t="s">
        <v>5609</v>
      </c>
      <c r="B1613" s="34" t="s">
        <v>1004</v>
      </c>
      <c r="C1613" s="34" t="s">
        <v>5610</v>
      </c>
      <c r="D1613" s="34" t="s">
        <v>5611</v>
      </c>
      <c r="E1613" s="34" t="s">
        <v>5612</v>
      </c>
      <c r="F1613" s="38" t="str">
        <f t="shared" si="25"/>
        <v>熊本県熊本市</v>
      </c>
    </row>
    <row r="1614" spans="1:6" x14ac:dyDescent="0.4">
      <c r="A1614" s="34" t="s">
        <v>5613</v>
      </c>
      <c r="B1614" s="34" t="s">
        <v>1004</v>
      </c>
      <c r="C1614" s="34" t="s">
        <v>2191</v>
      </c>
      <c r="D1614" s="34" t="s">
        <v>5611</v>
      </c>
      <c r="E1614" s="34" t="s">
        <v>5614</v>
      </c>
      <c r="F1614" s="38" t="str">
        <f t="shared" si="25"/>
        <v>熊本県八代市</v>
      </c>
    </row>
    <row r="1615" spans="1:6" x14ac:dyDescent="0.4">
      <c r="A1615" s="34" t="s">
        <v>5615</v>
      </c>
      <c r="B1615" s="34" t="s">
        <v>1004</v>
      </c>
      <c r="C1615" s="34" t="s">
        <v>2192</v>
      </c>
      <c r="D1615" s="34" t="s">
        <v>5611</v>
      </c>
      <c r="E1615" s="34" t="s">
        <v>5616</v>
      </c>
      <c r="F1615" s="38" t="str">
        <f t="shared" si="25"/>
        <v>熊本県人吉市</v>
      </c>
    </row>
    <row r="1616" spans="1:6" x14ac:dyDescent="0.4">
      <c r="A1616" s="34" t="s">
        <v>5617</v>
      </c>
      <c r="B1616" s="34" t="s">
        <v>1004</v>
      </c>
      <c r="C1616" s="34" t="s">
        <v>2193</v>
      </c>
      <c r="D1616" s="34" t="s">
        <v>5611</v>
      </c>
      <c r="E1616" s="34" t="s">
        <v>5618</v>
      </c>
      <c r="F1616" s="38" t="str">
        <f t="shared" si="25"/>
        <v>熊本県荒尾市</v>
      </c>
    </row>
    <row r="1617" spans="1:6" x14ac:dyDescent="0.4">
      <c r="A1617" s="34" t="s">
        <v>5619</v>
      </c>
      <c r="B1617" s="34" t="s">
        <v>1004</v>
      </c>
      <c r="C1617" s="34" t="s">
        <v>2194</v>
      </c>
      <c r="D1617" s="34" t="s">
        <v>5611</v>
      </c>
      <c r="E1617" s="34" t="s">
        <v>5620</v>
      </c>
      <c r="F1617" s="38" t="str">
        <f t="shared" si="25"/>
        <v>熊本県水俣市</v>
      </c>
    </row>
    <row r="1618" spans="1:6" x14ac:dyDescent="0.4">
      <c r="A1618" s="34" t="s">
        <v>5621</v>
      </c>
      <c r="B1618" s="34" t="s">
        <v>1004</v>
      </c>
      <c r="C1618" s="34" t="s">
        <v>2195</v>
      </c>
      <c r="D1618" s="34" t="s">
        <v>5611</v>
      </c>
      <c r="E1618" s="34" t="s">
        <v>5622</v>
      </c>
      <c r="F1618" s="38" t="str">
        <f t="shared" si="25"/>
        <v>熊本県玉名市</v>
      </c>
    </row>
    <row r="1619" spans="1:6" x14ac:dyDescent="0.4">
      <c r="A1619" s="34" t="s">
        <v>5623</v>
      </c>
      <c r="B1619" s="34" t="s">
        <v>1004</v>
      </c>
      <c r="C1619" s="34" t="s">
        <v>2196</v>
      </c>
      <c r="D1619" s="34" t="s">
        <v>5611</v>
      </c>
      <c r="E1619" s="34" t="s">
        <v>5624</v>
      </c>
      <c r="F1619" s="38" t="str">
        <f t="shared" si="25"/>
        <v>熊本県山鹿市</v>
      </c>
    </row>
    <row r="1620" spans="1:6" x14ac:dyDescent="0.4">
      <c r="A1620" s="34" t="s">
        <v>5625</v>
      </c>
      <c r="B1620" s="34" t="s">
        <v>1004</v>
      </c>
      <c r="C1620" s="34" t="s">
        <v>2197</v>
      </c>
      <c r="D1620" s="34" t="s">
        <v>5611</v>
      </c>
      <c r="E1620" s="34" t="s">
        <v>5626</v>
      </c>
      <c r="F1620" s="38" t="str">
        <f t="shared" si="25"/>
        <v>熊本県菊池市</v>
      </c>
    </row>
    <row r="1621" spans="1:6" x14ac:dyDescent="0.4">
      <c r="A1621" s="34" t="s">
        <v>5627</v>
      </c>
      <c r="B1621" s="34" t="s">
        <v>1004</v>
      </c>
      <c r="C1621" s="34" t="s">
        <v>2198</v>
      </c>
      <c r="D1621" s="34" t="s">
        <v>5611</v>
      </c>
      <c r="E1621" s="34" t="s">
        <v>5628</v>
      </c>
      <c r="F1621" s="38" t="str">
        <f t="shared" si="25"/>
        <v>熊本県宇土市</v>
      </c>
    </row>
    <row r="1622" spans="1:6" x14ac:dyDescent="0.4">
      <c r="A1622" s="34" t="s">
        <v>5629</v>
      </c>
      <c r="B1622" s="34" t="s">
        <v>1004</v>
      </c>
      <c r="C1622" s="34" t="s">
        <v>2199</v>
      </c>
      <c r="D1622" s="34" t="s">
        <v>5611</v>
      </c>
      <c r="E1622" s="34" t="s">
        <v>5630</v>
      </c>
      <c r="F1622" s="38" t="str">
        <f t="shared" si="25"/>
        <v>熊本県上天草市</v>
      </c>
    </row>
    <row r="1623" spans="1:6" x14ac:dyDescent="0.4">
      <c r="A1623" s="34" t="s">
        <v>5631</v>
      </c>
      <c r="B1623" s="34" t="s">
        <v>1004</v>
      </c>
      <c r="C1623" s="34" t="s">
        <v>2200</v>
      </c>
      <c r="D1623" s="34" t="s">
        <v>5611</v>
      </c>
      <c r="E1623" s="34" t="s">
        <v>5632</v>
      </c>
      <c r="F1623" s="38" t="str">
        <f t="shared" si="25"/>
        <v>熊本県宇城市</v>
      </c>
    </row>
    <row r="1624" spans="1:6" x14ac:dyDescent="0.4">
      <c r="A1624" s="34" t="s">
        <v>5633</v>
      </c>
      <c r="B1624" s="34" t="s">
        <v>1004</v>
      </c>
      <c r="C1624" s="34" t="s">
        <v>2201</v>
      </c>
      <c r="D1624" s="34" t="s">
        <v>5611</v>
      </c>
      <c r="E1624" s="34" t="s">
        <v>5634</v>
      </c>
      <c r="F1624" s="38" t="str">
        <f t="shared" si="25"/>
        <v>熊本県阿蘇市</v>
      </c>
    </row>
    <row r="1625" spans="1:6" x14ac:dyDescent="0.4">
      <c r="A1625" s="34" t="s">
        <v>5635</v>
      </c>
      <c r="B1625" s="34" t="s">
        <v>1004</v>
      </c>
      <c r="C1625" s="34" t="s">
        <v>2202</v>
      </c>
      <c r="D1625" s="34" t="s">
        <v>5611</v>
      </c>
      <c r="E1625" s="34" t="s">
        <v>5636</v>
      </c>
      <c r="F1625" s="38" t="str">
        <f t="shared" si="25"/>
        <v>熊本県天草市</v>
      </c>
    </row>
    <row r="1626" spans="1:6" x14ac:dyDescent="0.4">
      <c r="A1626" s="34" t="s">
        <v>5637</v>
      </c>
      <c r="B1626" s="34" t="s">
        <v>1004</v>
      </c>
      <c r="C1626" s="34" t="s">
        <v>1005</v>
      </c>
      <c r="D1626" s="34" t="s">
        <v>5611</v>
      </c>
      <c r="E1626" s="34" t="s">
        <v>5638</v>
      </c>
      <c r="F1626" s="38" t="str">
        <f t="shared" si="25"/>
        <v>熊本県合志市</v>
      </c>
    </row>
    <row r="1627" spans="1:6" x14ac:dyDescent="0.4">
      <c r="A1627" s="34" t="s">
        <v>5639</v>
      </c>
      <c r="B1627" s="34" t="s">
        <v>1004</v>
      </c>
      <c r="C1627" s="34" t="s">
        <v>500</v>
      </c>
      <c r="D1627" s="34" t="s">
        <v>5611</v>
      </c>
      <c r="E1627" s="34" t="s">
        <v>2903</v>
      </c>
      <c r="F1627" s="38" t="str">
        <f t="shared" si="25"/>
        <v>熊本県美里町</v>
      </c>
    </row>
    <row r="1628" spans="1:6" x14ac:dyDescent="0.4">
      <c r="A1628" s="34" t="s">
        <v>5640</v>
      </c>
      <c r="B1628" s="34" t="s">
        <v>1004</v>
      </c>
      <c r="C1628" s="34" t="s">
        <v>1010</v>
      </c>
      <c r="D1628" s="34" t="s">
        <v>5611</v>
      </c>
      <c r="E1628" s="34" t="s">
        <v>5641</v>
      </c>
      <c r="F1628" s="38" t="str">
        <f t="shared" si="25"/>
        <v>熊本県玉東町</v>
      </c>
    </row>
    <row r="1629" spans="1:6" x14ac:dyDescent="0.4">
      <c r="A1629" s="34" t="s">
        <v>5642</v>
      </c>
      <c r="B1629" s="34" t="s">
        <v>1004</v>
      </c>
      <c r="C1629" s="34" t="s">
        <v>1013</v>
      </c>
      <c r="D1629" s="34" t="s">
        <v>5611</v>
      </c>
      <c r="E1629" s="34" t="s">
        <v>5643</v>
      </c>
      <c r="F1629" s="38" t="str">
        <f t="shared" si="25"/>
        <v>熊本県南関町</v>
      </c>
    </row>
    <row r="1630" spans="1:6" x14ac:dyDescent="0.4">
      <c r="A1630" s="34" t="s">
        <v>5644</v>
      </c>
      <c r="B1630" s="34" t="s">
        <v>1004</v>
      </c>
      <c r="C1630" s="34" t="s">
        <v>1016</v>
      </c>
      <c r="D1630" s="34" t="s">
        <v>5611</v>
      </c>
      <c r="E1630" s="34" t="s">
        <v>5645</v>
      </c>
      <c r="F1630" s="38" t="str">
        <f t="shared" si="25"/>
        <v>熊本県長洲町</v>
      </c>
    </row>
    <row r="1631" spans="1:6" x14ac:dyDescent="0.4">
      <c r="A1631" s="34" t="s">
        <v>5646</v>
      </c>
      <c r="B1631" s="34" t="s">
        <v>1004</v>
      </c>
      <c r="C1631" s="34" t="s">
        <v>1105</v>
      </c>
      <c r="D1631" s="34" t="s">
        <v>5611</v>
      </c>
      <c r="E1631" s="34" t="s">
        <v>5647</v>
      </c>
      <c r="F1631" s="38" t="str">
        <f t="shared" si="25"/>
        <v>熊本県和水町</v>
      </c>
    </row>
    <row r="1632" spans="1:6" x14ac:dyDescent="0.4">
      <c r="A1632" s="34" t="s">
        <v>5648</v>
      </c>
      <c r="B1632" s="34" t="s">
        <v>1004</v>
      </c>
      <c r="C1632" s="34" t="s">
        <v>2203</v>
      </c>
      <c r="D1632" s="34" t="s">
        <v>5611</v>
      </c>
      <c r="E1632" s="34" t="s">
        <v>5649</v>
      </c>
      <c r="F1632" s="38" t="str">
        <f t="shared" si="25"/>
        <v>熊本県大津町</v>
      </c>
    </row>
    <row r="1633" spans="1:6" x14ac:dyDescent="0.4">
      <c r="A1633" s="34" t="s">
        <v>5650</v>
      </c>
      <c r="B1633" s="34" t="s">
        <v>1004</v>
      </c>
      <c r="C1633" s="34" t="s">
        <v>2204</v>
      </c>
      <c r="D1633" s="34" t="s">
        <v>5611</v>
      </c>
      <c r="E1633" s="34" t="s">
        <v>5651</v>
      </c>
      <c r="F1633" s="38" t="str">
        <f t="shared" si="25"/>
        <v>熊本県菊陽町</v>
      </c>
    </row>
    <row r="1634" spans="1:6" x14ac:dyDescent="0.4">
      <c r="A1634" s="34" t="s">
        <v>5652</v>
      </c>
      <c r="B1634" s="34" t="s">
        <v>1004</v>
      </c>
      <c r="C1634" s="34" t="s">
        <v>1019</v>
      </c>
      <c r="D1634" s="34" t="s">
        <v>5611</v>
      </c>
      <c r="E1634" s="34" t="s">
        <v>5653</v>
      </c>
      <c r="F1634" s="38" t="str">
        <f t="shared" si="25"/>
        <v>熊本県南小国町</v>
      </c>
    </row>
    <row r="1635" spans="1:6" x14ac:dyDescent="0.4">
      <c r="A1635" s="34" t="s">
        <v>5654</v>
      </c>
      <c r="B1635" s="34" t="s">
        <v>1004</v>
      </c>
      <c r="C1635" s="34" t="s">
        <v>549</v>
      </c>
      <c r="D1635" s="34" t="s">
        <v>5611</v>
      </c>
      <c r="E1635" s="34" t="s">
        <v>3025</v>
      </c>
      <c r="F1635" s="38" t="str">
        <f t="shared" si="25"/>
        <v>熊本県小国町</v>
      </c>
    </row>
    <row r="1636" spans="1:6" x14ac:dyDescent="0.4">
      <c r="A1636" s="34" t="s">
        <v>5655</v>
      </c>
      <c r="B1636" s="34" t="s">
        <v>1004</v>
      </c>
      <c r="C1636" s="34" t="s">
        <v>1108</v>
      </c>
      <c r="D1636" s="34" t="s">
        <v>5611</v>
      </c>
      <c r="E1636" s="34" t="s">
        <v>5656</v>
      </c>
      <c r="F1636" s="38" t="str">
        <f t="shared" si="25"/>
        <v>熊本県産山村</v>
      </c>
    </row>
    <row r="1637" spans="1:6" x14ac:dyDescent="0.4">
      <c r="A1637" s="34" t="s">
        <v>5657</v>
      </c>
      <c r="B1637" s="34" t="s">
        <v>1004</v>
      </c>
      <c r="C1637" s="34" t="s">
        <v>1024</v>
      </c>
      <c r="D1637" s="34" t="s">
        <v>5611</v>
      </c>
      <c r="E1637" s="34" t="s">
        <v>4138</v>
      </c>
      <c r="F1637" s="38" t="str">
        <f t="shared" si="25"/>
        <v>熊本県高森町</v>
      </c>
    </row>
    <row r="1638" spans="1:6" x14ac:dyDescent="0.4">
      <c r="A1638" s="34" t="s">
        <v>5658</v>
      </c>
      <c r="B1638" s="34" t="s">
        <v>1004</v>
      </c>
      <c r="C1638" s="34" t="s">
        <v>1112</v>
      </c>
      <c r="D1638" s="34" t="s">
        <v>5611</v>
      </c>
      <c r="E1638" s="34" t="s">
        <v>5659</v>
      </c>
      <c r="F1638" s="38" t="str">
        <f t="shared" si="25"/>
        <v>熊本県西原村</v>
      </c>
    </row>
    <row r="1639" spans="1:6" x14ac:dyDescent="0.4">
      <c r="A1639" s="34" t="s">
        <v>5660</v>
      </c>
      <c r="B1639" s="34" t="s">
        <v>1004</v>
      </c>
      <c r="C1639" s="34" t="s">
        <v>1027</v>
      </c>
      <c r="D1639" s="34" t="s">
        <v>5611</v>
      </c>
      <c r="E1639" s="34" t="s">
        <v>5661</v>
      </c>
      <c r="F1639" s="38" t="str">
        <f t="shared" si="25"/>
        <v>熊本県南阿蘇村</v>
      </c>
    </row>
    <row r="1640" spans="1:6" x14ac:dyDescent="0.4">
      <c r="A1640" s="34" t="s">
        <v>5662</v>
      </c>
      <c r="B1640" s="34" t="s">
        <v>1004</v>
      </c>
      <c r="C1640" s="34" t="s">
        <v>2205</v>
      </c>
      <c r="D1640" s="34" t="s">
        <v>5611</v>
      </c>
      <c r="E1640" s="34" t="s">
        <v>5663</v>
      </c>
      <c r="F1640" s="38" t="str">
        <f t="shared" si="25"/>
        <v>熊本県御船町</v>
      </c>
    </row>
    <row r="1641" spans="1:6" x14ac:dyDescent="0.4">
      <c r="A1641" s="34" t="s">
        <v>5664</v>
      </c>
      <c r="B1641" s="34" t="s">
        <v>1004</v>
      </c>
      <c r="C1641" s="34" t="s">
        <v>2206</v>
      </c>
      <c r="D1641" s="34" t="s">
        <v>5611</v>
      </c>
      <c r="E1641" s="34" t="s">
        <v>5665</v>
      </c>
      <c r="F1641" s="38" t="str">
        <f t="shared" si="25"/>
        <v>熊本県嘉島町</v>
      </c>
    </row>
    <row r="1642" spans="1:6" x14ac:dyDescent="0.4">
      <c r="A1642" s="34" t="s">
        <v>5666</v>
      </c>
      <c r="B1642" s="34" t="s">
        <v>1004</v>
      </c>
      <c r="C1642" s="34" t="s">
        <v>1030</v>
      </c>
      <c r="D1642" s="34" t="s">
        <v>5611</v>
      </c>
      <c r="E1642" s="34" t="s">
        <v>5667</v>
      </c>
      <c r="F1642" s="38" t="str">
        <f t="shared" si="25"/>
        <v>熊本県益城町</v>
      </c>
    </row>
    <row r="1643" spans="1:6" x14ac:dyDescent="0.4">
      <c r="A1643" s="34" t="s">
        <v>5668</v>
      </c>
      <c r="B1643" s="34" t="s">
        <v>1004</v>
      </c>
      <c r="C1643" s="34" t="s">
        <v>1033</v>
      </c>
      <c r="D1643" s="34" t="s">
        <v>5611</v>
      </c>
      <c r="E1643" s="34" t="s">
        <v>5669</v>
      </c>
      <c r="F1643" s="38" t="str">
        <f t="shared" si="25"/>
        <v>熊本県甲佐町</v>
      </c>
    </row>
    <row r="1644" spans="1:6" x14ac:dyDescent="0.4">
      <c r="A1644" s="34" t="s">
        <v>5670</v>
      </c>
      <c r="B1644" s="34" t="s">
        <v>1004</v>
      </c>
      <c r="C1644" s="34" t="s">
        <v>1036</v>
      </c>
      <c r="D1644" s="34" t="s">
        <v>5611</v>
      </c>
      <c r="E1644" s="34" t="s">
        <v>5671</v>
      </c>
      <c r="F1644" s="38" t="str">
        <f t="shared" si="25"/>
        <v>熊本県山都町</v>
      </c>
    </row>
    <row r="1645" spans="1:6" x14ac:dyDescent="0.4">
      <c r="A1645" s="34" t="s">
        <v>5672</v>
      </c>
      <c r="B1645" s="34" t="s">
        <v>1004</v>
      </c>
      <c r="C1645" s="34" t="s">
        <v>1039</v>
      </c>
      <c r="D1645" s="34" t="s">
        <v>5611</v>
      </c>
      <c r="E1645" s="34" t="s">
        <v>5673</v>
      </c>
      <c r="F1645" s="38" t="str">
        <f t="shared" si="25"/>
        <v>熊本県氷川町</v>
      </c>
    </row>
    <row r="1646" spans="1:6" x14ac:dyDescent="0.4">
      <c r="A1646" s="34" t="s">
        <v>5674</v>
      </c>
      <c r="B1646" s="34" t="s">
        <v>1004</v>
      </c>
      <c r="C1646" s="34" t="s">
        <v>1115</v>
      </c>
      <c r="D1646" s="34" t="s">
        <v>5611</v>
      </c>
      <c r="E1646" s="34" t="s">
        <v>5675</v>
      </c>
      <c r="F1646" s="38" t="str">
        <f t="shared" si="25"/>
        <v>熊本県芦北町</v>
      </c>
    </row>
    <row r="1647" spans="1:6" x14ac:dyDescent="0.4">
      <c r="A1647" s="34" t="s">
        <v>5676</v>
      </c>
      <c r="B1647" s="34" t="s">
        <v>1004</v>
      </c>
      <c r="C1647" s="34" t="s">
        <v>1042</v>
      </c>
      <c r="D1647" s="34" t="s">
        <v>5611</v>
      </c>
      <c r="E1647" s="34" t="s">
        <v>5677</v>
      </c>
      <c r="F1647" s="38" t="str">
        <f t="shared" si="25"/>
        <v>熊本県津奈木町</v>
      </c>
    </row>
    <row r="1648" spans="1:6" x14ac:dyDescent="0.4">
      <c r="A1648" s="34" t="s">
        <v>5678</v>
      </c>
      <c r="B1648" s="34" t="s">
        <v>1004</v>
      </c>
      <c r="C1648" s="34" t="s">
        <v>2207</v>
      </c>
      <c r="D1648" s="34" t="s">
        <v>5611</v>
      </c>
      <c r="E1648" s="34" t="s">
        <v>5679</v>
      </c>
      <c r="F1648" s="38" t="str">
        <f t="shared" si="25"/>
        <v>熊本県錦町</v>
      </c>
    </row>
    <row r="1649" spans="1:6" x14ac:dyDescent="0.4">
      <c r="A1649" s="34" t="s">
        <v>5680</v>
      </c>
      <c r="B1649" s="34" t="s">
        <v>1004</v>
      </c>
      <c r="C1649" s="34" t="s">
        <v>1044</v>
      </c>
      <c r="D1649" s="34" t="s">
        <v>5611</v>
      </c>
      <c r="E1649" s="34" t="s">
        <v>5681</v>
      </c>
      <c r="F1649" s="38" t="str">
        <f t="shared" si="25"/>
        <v>熊本県多良木町</v>
      </c>
    </row>
    <row r="1650" spans="1:6" x14ac:dyDescent="0.4">
      <c r="A1650" s="34" t="s">
        <v>5682</v>
      </c>
      <c r="B1650" s="34" t="s">
        <v>1004</v>
      </c>
      <c r="C1650" s="34" t="s">
        <v>1046</v>
      </c>
      <c r="D1650" s="34" t="s">
        <v>5611</v>
      </c>
      <c r="E1650" s="34" t="s">
        <v>5683</v>
      </c>
      <c r="F1650" s="38" t="str">
        <f t="shared" si="25"/>
        <v>熊本県湯前町</v>
      </c>
    </row>
    <row r="1651" spans="1:6" x14ac:dyDescent="0.4">
      <c r="A1651" s="34" t="s">
        <v>5684</v>
      </c>
      <c r="B1651" s="34" t="s">
        <v>1004</v>
      </c>
      <c r="C1651" s="34" t="s">
        <v>1048</v>
      </c>
      <c r="D1651" s="34" t="s">
        <v>5611</v>
      </c>
      <c r="E1651" s="34" t="s">
        <v>5685</v>
      </c>
      <c r="F1651" s="38" t="str">
        <f t="shared" si="25"/>
        <v>熊本県水上村</v>
      </c>
    </row>
    <row r="1652" spans="1:6" x14ac:dyDescent="0.4">
      <c r="A1652" s="34" t="s">
        <v>5686</v>
      </c>
      <c r="B1652" s="34" t="s">
        <v>1004</v>
      </c>
      <c r="C1652" s="34" t="s">
        <v>1118</v>
      </c>
      <c r="D1652" s="34" t="s">
        <v>5611</v>
      </c>
      <c r="E1652" s="34" t="s">
        <v>5687</v>
      </c>
      <c r="F1652" s="38" t="str">
        <f t="shared" si="25"/>
        <v>熊本県相良村</v>
      </c>
    </row>
    <row r="1653" spans="1:6" x14ac:dyDescent="0.4">
      <c r="A1653" s="34" t="s">
        <v>5688</v>
      </c>
      <c r="B1653" s="34" t="s">
        <v>1004</v>
      </c>
      <c r="C1653" s="34" t="s">
        <v>1121</v>
      </c>
      <c r="D1653" s="34" t="s">
        <v>5611</v>
      </c>
      <c r="E1653" s="34" t="s">
        <v>5689</v>
      </c>
      <c r="F1653" s="38" t="str">
        <f t="shared" si="25"/>
        <v>熊本県五木村</v>
      </c>
    </row>
    <row r="1654" spans="1:6" x14ac:dyDescent="0.4">
      <c r="A1654" s="34" t="s">
        <v>5690</v>
      </c>
      <c r="B1654" s="34" t="s">
        <v>1004</v>
      </c>
      <c r="C1654" s="34" t="s">
        <v>1050</v>
      </c>
      <c r="D1654" s="34" t="s">
        <v>5611</v>
      </c>
      <c r="E1654" s="34" t="s">
        <v>5691</v>
      </c>
      <c r="F1654" s="38" t="str">
        <f t="shared" si="25"/>
        <v>熊本県山江村</v>
      </c>
    </row>
    <row r="1655" spans="1:6" x14ac:dyDescent="0.4">
      <c r="A1655" s="34" t="s">
        <v>5692</v>
      </c>
      <c r="B1655" s="34" t="s">
        <v>1004</v>
      </c>
      <c r="C1655" s="34" t="s">
        <v>1123</v>
      </c>
      <c r="D1655" s="34" t="s">
        <v>5611</v>
      </c>
      <c r="E1655" s="34" t="s">
        <v>5693</v>
      </c>
      <c r="F1655" s="38" t="str">
        <f t="shared" si="25"/>
        <v>熊本県球磨村</v>
      </c>
    </row>
    <row r="1656" spans="1:6" x14ac:dyDescent="0.4">
      <c r="A1656" s="34" t="s">
        <v>5694</v>
      </c>
      <c r="B1656" s="34" t="s">
        <v>1004</v>
      </c>
      <c r="C1656" s="34" t="s">
        <v>1052</v>
      </c>
      <c r="D1656" s="34" t="s">
        <v>5611</v>
      </c>
      <c r="E1656" s="34" t="s">
        <v>5695</v>
      </c>
      <c r="F1656" s="38" t="str">
        <f t="shared" si="25"/>
        <v>熊本県あさぎり町</v>
      </c>
    </row>
    <row r="1657" spans="1:6" x14ac:dyDescent="0.4">
      <c r="A1657" s="34" t="s">
        <v>5696</v>
      </c>
      <c r="B1657" s="34" t="s">
        <v>1004</v>
      </c>
      <c r="C1657" s="34" t="s">
        <v>1054</v>
      </c>
      <c r="D1657" s="34" t="s">
        <v>5611</v>
      </c>
      <c r="E1657" s="34" t="s">
        <v>5697</v>
      </c>
      <c r="F1657" s="38" t="str">
        <f t="shared" si="25"/>
        <v>熊本県苓北町</v>
      </c>
    </row>
    <row r="1658" spans="1:6" x14ac:dyDescent="0.4">
      <c r="A1658" s="31" t="s">
        <v>5698</v>
      </c>
      <c r="B1658" s="31" t="s">
        <v>5699</v>
      </c>
      <c r="C1658" s="32"/>
      <c r="D1658" s="33" t="s">
        <v>5700</v>
      </c>
      <c r="E1658" s="32"/>
      <c r="F1658" s="38" t="str">
        <f t="shared" si="25"/>
        <v>大分県</v>
      </c>
    </row>
    <row r="1659" spans="1:6" x14ac:dyDescent="0.4">
      <c r="A1659" s="34" t="s">
        <v>5701</v>
      </c>
      <c r="B1659" s="34" t="s">
        <v>1056</v>
      </c>
      <c r="C1659" s="34" t="s">
        <v>2208</v>
      </c>
      <c r="D1659" s="34" t="s">
        <v>5702</v>
      </c>
      <c r="E1659" s="34" t="s">
        <v>5703</v>
      </c>
      <c r="F1659" s="38" t="str">
        <f t="shared" si="25"/>
        <v>大分県大分市</v>
      </c>
    </row>
    <row r="1660" spans="1:6" x14ac:dyDescent="0.4">
      <c r="A1660" s="34" t="s">
        <v>5704</v>
      </c>
      <c r="B1660" s="34" t="s">
        <v>1056</v>
      </c>
      <c r="C1660" s="34" t="s">
        <v>2209</v>
      </c>
      <c r="D1660" s="34" t="s">
        <v>5702</v>
      </c>
      <c r="E1660" s="34" t="s">
        <v>5705</v>
      </c>
      <c r="F1660" s="38" t="str">
        <f t="shared" si="25"/>
        <v>大分県別府市</v>
      </c>
    </row>
    <row r="1661" spans="1:6" x14ac:dyDescent="0.4">
      <c r="A1661" s="34" t="s">
        <v>5706</v>
      </c>
      <c r="B1661" s="34" t="s">
        <v>1056</v>
      </c>
      <c r="C1661" s="34" t="s">
        <v>2210</v>
      </c>
      <c r="D1661" s="34" t="s">
        <v>5702</v>
      </c>
      <c r="E1661" s="34" t="s">
        <v>5707</v>
      </c>
      <c r="F1661" s="38" t="str">
        <f t="shared" si="25"/>
        <v>大分県中津市</v>
      </c>
    </row>
    <row r="1662" spans="1:6" x14ac:dyDescent="0.4">
      <c r="A1662" s="34" t="s">
        <v>5708</v>
      </c>
      <c r="B1662" s="34" t="s">
        <v>1056</v>
      </c>
      <c r="C1662" s="34" t="s">
        <v>2211</v>
      </c>
      <c r="D1662" s="34" t="s">
        <v>5702</v>
      </c>
      <c r="E1662" s="34" t="s">
        <v>5709</v>
      </c>
      <c r="F1662" s="38" t="str">
        <f t="shared" si="25"/>
        <v>大分県日田市</v>
      </c>
    </row>
    <row r="1663" spans="1:6" x14ac:dyDescent="0.4">
      <c r="A1663" s="34" t="s">
        <v>5710</v>
      </c>
      <c r="B1663" s="34" t="s">
        <v>1056</v>
      </c>
      <c r="C1663" s="34" t="s">
        <v>2212</v>
      </c>
      <c r="D1663" s="34" t="s">
        <v>5702</v>
      </c>
      <c r="E1663" s="34" t="s">
        <v>5711</v>
      </c>
      <c r="F1663" s="38" t="str">
        <f t="shared" si="25"/>
        <v>大分県佐伯市</v>
      </c>
    </row>
    <row r="1664" spans="1:6" x14ac:dyDescent="0.4">
      <c r="A1664" s="34" t="s">
        <v>5712</v>
      </c>
      <c r="B1664" s="34" t="s">
        <v>1056</v>
      </c>
      <c r="C1664" s="34" t="s">
        <v>2213</v>
      </c>
      <c r="D1664" s="34" t="s">
        <v>5702</v>
      </c>
      <c r="E1664" s="34" t="s">
        <v>5713</v>
      </c>
      <c r="F1664" s="38" t="str">
        <f t="shared" si="25"/>
        <v>大分県臼杵市</v>
      </c>
    </row>
    <row r="1665" spans="1:6" x14ac:dyDescent="0.4">
      <c r="A1665" s="34" t="s">
        <v>5714</v>
      </c>
      <c r="B1665" s="34" t="s">
        <v>1056</v>
      </c>
      <c r="C1665" s="34" t="s">
        <v>1124</v>
      </c>
      <c r="D1665" s="34" t="s">
        <v>5702</v>
      </c>
      <c r="E1665" s="34" t="s">
        <v>5715</v>
      </c>
      <c r="F1665" s="38" t="str">
        <f t="shared" si="25"/>
        <v>大分県津久見市</v>
      </c>
    </row>
    <row r="1666" spans="1:6" x14ac:dyDescent="0.4">
      <c r="A1666" s="34" t="s">
        <v>5716</v>
      </c>
      <c r="B1666" s="34" t="s">
        <v>1056</v>
      </c>
      <c r="C1666" s="34" t="s">
        <v>2214</v>
      </c>
      <c r="D1666" s="34" t="s">
        <v>5702</v>
      </c>
      <c r="E1666" s="34" t="s">
        <v>5717</v>
      </c>
      <c r="F1666" s="38" t="str">
        <f t="shared" si="25"/>
        <v>大分県竹田市</v>
      </c>
    </row>
    <row r="1667" spans="1:6" x14ac:dyDescent="0.4">
      <c r="A1667" s="34" t="s">
        <v>5718</v>
      </c>
      <c r="B1667" s="34" t="s">
        <v>1056</v>
      </c>
      <c r="C1667" s="34" t="s">
        <v>2215</v>
      </c>
      <c r="D1667" s="34" t="s">
        <v>5702</v>
      </c>
      <c r="E1667" s="34" t="s">
        <v>5719</v>
      </c>
      <c r="F1667" s="38" t="str">
        <f t="shared" ref="F1667:F1730" si="26">B1667&amp;C1667</f>
        <v>大分県豊後高田市</v>
      </c>
    </row>
    <row r="1668" spans="1:6" x14ac:dyDescent="0.4">
      <c r="A1668" s="34" t="s">
        <v>5720</v>
      </c>
      <c r="B1668" s="34" t="s">
        <v>1056</v>
      </c>
      <c r="C1668" s="34" t="s">
        <v>2216</v>
      </c>
      <c r="D1668" s="34" t="s">
        <v>5702</v>
      </c>
      <c r="E1668" s="34" t="s">
        <v>5721</v>
      </c>
      <c r="F1668" s="38" t="str">
        <f t="shared" si="26"/>
        <v>大分県杵築市</v>
      </c>
    </row>
    <row r="1669" spans="1:6" x14ac:dyDescent="0.4">
      <c r="A1669" s="34" t="s">
        <v>5722</v>
      </c>
      <c r="B1669" s="34" t="s">
        <v>1056</v>
      </c>
      <c r="C1669" s="34" t="s">
        <v>2217</v>
      </c>
      <c r="D1669" s="34" t="s">
        <v>5702</v>
      </c>
      <c r="E1669" s="34" t="s">
        <v>5723</v>
      </c>
      <c r="F1669" s="38" t="str">
        <f t="shared" si="26"/>
        <v>大分県宇佐市</v>
      </c>
    </row>
    <row r="1670" spans="1:6" x14ac:dyDescent="0.4">
      <c r="A1670" s="34" t="s">
        <v>5724</v>
      </c>
      <c r="B1670" s="34" t="s">
        <v>1056</v>
      </c>
      <c r="C1670" s="34" t="s">
        <v>2218</v>
      </c>
      <c r="D1670" s="34" t="s">
        <v>5702</v>
      </c>
      <c r="E1670" s="34" t="s">
        <v>5725</v>
      </c>
      <c r="F1670" s="38" t="str">
        <f t="shared" si="26"/>
        <v>大分県豊後大野市</v>
      </c>
    </row>
    <row r="1671" spans="1:6" x14ac:dyDescent="0.4">
      <c r="A1671" s="34" t="s">
        <v>5726</v>
      </c>
      <c r="B1671" s="34" t="s">
        <v>1056</v>
      </c>
      <c r="C1671" s="34" t="s">
        <v>1057</v>
      </c>
      <c r="D1671" s="34" t="s">
        <v>5702</v>
      </c>
      <c r="E1671" s="34" t="s">
        <v>5727</v>
      </c>
      <c r="F1671" s="38" t="str">
        <f t="shared" si="26"/>
        <v>大分県由布市</v>
      </c>
    </row>
    <row r="1672" spans="1:6" x14ac:dyDescent="0.4">
      <c r="A1672" s="34" t="s">
        <v>5728</v>
      </c>
      <c r="B1672" s="34" t="s">
        <v>1056</v>
      </c>
      <c r="C1672" s="34" t="s">
        <v>2219</v>
      </c>
      <c r="D1672" s="34" t="s">
        <v>5702</v>
      </c>
      <c r="E1672" s="34" t="s">
        <v>5729</v>
      </c>
      <c r="F1672" s="38" t="str">
        <f t="shared" si="26"/>
        <v>大分県国東市</v>
      </c>
    </row>
    <row r="1673" spans="1:6" x14ac:dyDescent="0.4">
      <c r="A1673" s="34" t="s">
        <v>5730</v>
      </c>
      <c r="B1673" s="34" t="s">
        <v>1056</v>
      </c>
      <c r="C1673" s="34" t="s">
        <v>1126</v>
      </c>
      <c r="D1673" s="34" t="s">
        <v>5702</v>
      </c>
      <c r="E1673" s="34" t="s">
        <v>5731</v>
      </c>
      <c r="F1673" s="38" t="str">
        <f t="shared" si="26"/>
        <v>大分県姫島村</v>
      </c>
    </row>
    <row r="1674" spans="1:6" x14ac:dyDescent="0.4">
      <c r="A1674" s="34" t="s">
        <v>5732</v>
      </c>
      <c r="B1674" s="34" t="s">
        <v>1056</v>
      </c>
      <c r="C1674" s="34" t="s">
        <v>2220</v>
      </c>
      <c r="D1674" s="34" t="s">
        <v>5702</v>
      </c>
      <c r="E1674" s="34" t="s">
        <v>5733</v>
      </c>
      <c r="F1674" s="38" t="str">
        <f t="shared" si="26"/>
        <v>大分県日出町</v>
      </c>
    </row>
    <row r="1675" spans="1:6" x14ac:dyDescent="0.4">
      <c r="A1675" s="34" t="s">
        <v>5734</v>
      </c>
      <c r="B1675" s="34" t="s">
        <v>1056</v>
      </c>
      <c r="C1675" s="34" t="s">
        <v>1059</v>
      </c>
      <c r="D1675" s="34" t="s">
        <v>5702</v>
      </c>
      <c r="E1675" s="34" t="s">
        <v>5735</v>
      </c>
      <c r="F1675" s="38" t="str">
        <f t="shared" si="26"/>
        <v>大分県九重町</v>
      </c>
    </row>
    <row r="1676" spans="1:6" x14ac:dyDescent="0.4">
      <c r="A1676" s="34" t="s">
        <v>5736</v>
      </c>
      <c r="B1676" s="34" t="s">
        <v>1056</v>
      </c>
      <c r="C1676" s="34" t="s">
        <v>2221</v>
      </c>
      <c r="D1676" s="34" t="s">
        <v>5702</v>
      </c>
      <c r="E1676" s="34" t="s">
        <v>5737</v>
      </c>
      <c r="F1676" s="38" t="str">
        <f t="shared" si="26"/>
        <v>大分県玖珠町</v>
      </c>
    </row>
    <row r="1677" spans="1:6" x14ac:dyDescent="0.4">
      <c r="A1677" s="31" t="s">
        <v>5738</v>
      </c>
      <c r="B1677" s="31" t="s">
        <v>5739</v>
      </c>
      <c r="C1677" s="32"/>
      <c r="D1677" s="33" t="s">
        <v>5740</v>
      </c>
      <c r="E1677" s="32"/>
      <c r="F1677" s="38" t="str">
        <f t="shared" si="26"/>
        <v>宮崎県</v>
      </c>
    </row>
    <row r="1678" spans="1:6" x14ac:dyDescent="0.4">
      <c r="A1678" s="34" t="s">
        <v>5741</v>
      </c>
      <c r="B1678" s="34" t="s">
        <v>1061</v>
      </c>
      <c r="C1678" s="34" t="s">
        <v>2222</v>
      </c>
      <c r="D1678" s="34" t="s">
        <v>5742</v>
      </c>
      <c r="E1678" s="34" t="s">
        <v>5743</v>
      </c>
      <c r="F1678" s="38" t="str">
        <f t="shared" si="26"/>
        <v>宮崎県宮崎市</v>
      </c>
    </row>
    <row r="1679" spans="1:6" x14ac:dyDescent="0.4">
      <c r="A1679" s="34" t="s">
        <v>5744</v>
      </c>
      <c r="B1679" s="34" t="s">
        <v>1061</v>
      </c>
      <c r="C1679" s="34" t="s">
        <v>2223</v>
      </c>
      <c r="D1679" s="34" t="s">
        <v>5742</v>
      </c>
      <c r="E1679" s="34" t="s">
        <v>5745</v>
      </c>
      <c r="F1679" s="38" t="str">
        <f t="shared" si="26"/>
        <v>宮崎県都城市</v>
      </c>
    </row>
    <row r="1680" spans="1:6" x14ac:dyDescent="0.4">
      <c r="A1680" s="34" t="s">
        <v>5746</v>
      </c>
      <c r="B1680" s="34" t="s">
        <v>1061</v>
      </c>
      <c r="C1680" s="34" t="s">
        <v>2224</v>
      </c>
      <c r="D1680" s="34" t="s">
        <v>5742</v>
      </c>
      <c r="E1680" s="34" t="s">
        <v>5747</v>
      </c>
      <c r="F1680" s="38" t="str">
        <f t="shared" si="26"/>
        <v>宮崎県延岡市</v>
      </c>
    </row>
    <row r="1681" spans="1:6" x14ac:dyDescent="0.4">
      <c r="A1681" s="34" t="s">
        <v>5748</v>
      </c>
      <c r="B1681" s="34" t="s">
        <v>1061</v>
      </c>
      <c r="C1681" s="34" t="s">
        <v>2225</v>
      </c>
      <c r="D1681" s="34" t="s">
        <v>5742</v>
      </c>
      <c r="E1681" s="34" t="s">
        <v>5749</v>
      </c>
      <c r="F1681" s="38" t="str">
        <f t="shared" si="26"/>
        <v>宮崎県日南市</v>
      </c>
    </row>
    <row r="1682" spans="1:6" x14ac:dyDescent="0.4">
      <c r="A1682" s="34" t="s">
        <v>5750</v>
      </c>
      <c r="B1682" s="34" t="s">
        <v>1061</v>
      </c>
      <c r="C1682" s="34" t="s">
        <v>2226</v>
      </c>
      <c r="D1682" s="34" t="s">
        <v>5742</v>
      </c>
      <c r="E1682" s="34" t="s">
        <v>5751</v>
      </c>
      <c r="F1682" s="38" t="str">
        <f t="shared" si="26"/>
        <v>宮崎県小林市</v>
      </c>
    </row>
    <row r="1683" spans="1:6" x14ac:dyDescent="0.4">
      <c r="A1683" s="34" t="s">
        <v>5752</v>
      </c>
      <c r="B1683" s="34" t="s">
        <v>1061</v>
      </c>
      <c r="C1683" s="34" t="s">
        <v>2227</v>
      </c>
      <c r="D1683" s="34" t="s">
        <v>5742</v>
      </c>
      <c r="E1683" s="34" t="s">
        <v>5753</v>
      </c>
      <c r="F1683" s="38" t="str">
        <f t="shared" si="26"/>
        <v>宮崎県日向市</v>
      </c>
    </row>
    <row r="1684" spans="1:6" x14ac:dyDescent="0.4">
      <c r="A1684" s="34" t="s">
        <v>5754</v>
      </c>
      <c r="B1684" s="34" t="s">
        <v>1061</v>
      </c>
      <c r="C1684" s="34" t="s">
        <v>2228</v>
      </c>
      <c r="D1684" s="34" t="s">
        <v>5742</v>
      </c>
      <c r="E1684" s="34" t="s">
        <v>5755</v>
      </c>
      <c r="F1684" s="38" t="str">
        <f t="shared" si="26"/>
        <v>宮崎県串間市</v>
      </c>
    </row>
    <row r="1685" spans="1:6" x14ac:dyDescent="0.4">
      <c r="A1685" s="34" t="s">
        <v>5756</v>
      </c>
      <c r="B1685" s="34" t="s">
        <v>1061</v>
      </c>
      <c r="C1685" s="34" t="s">
        <v>2229</v>
      </c>
      <c r="D1685" s="34" t="s">
        <v>5742</v>
      </c>
      <c r="E1685" s="34" t="s">
        <v>5757</v>
      </c>
      <c r="F1685" s="38" t="str">
        <f t="shared" si="26"/>
        <v>宮崎県西都市</v>
      </c>
    </row>
    <row r="1686" spans="1:6" x14ac:dyDescent="0.4">
      <c r="A1686" s="34" t="s">
        <v>5758</v>
      </c>
      <c r="B1686" s="34" t="s">
        <v>1061</v>
      </c>
      <c r="C1686" s="34" t="s">
        <v>1062</v>
      </c>
      <c r="D1686" s="34" t="s">
        <v>5742</v>
      </c>
      <c r="E1686" s="34" t="s">
        <v>5759</v>
      </c>
      <c r="F1686" s="38" t="str">
        <f t="shared" si="26"/>
        <v>宮崎県えびの市</v>
      </c>
    </row>
    <row r="1687" spans="1:6" x14ac:dyDescent="0.4">
      <c r="A1687" s="34" t="s">
        <v>5760</v>
      </c>
      <c r="B1687" s="34" t="s">
        <v>1061</v>
      </c>
      <c r="C1687" s="34" t="s">
        <v>1127</v>
      </c>
      <c r="D1687" s="34" t="s">
        <v>5742</v>
      </c>
      <c r="E1687" s="34" t="s">
        <v>5761</v>
      </c>
      <c r="F1687" s="38" t="str">
        <f t="shared" si="26"/>
        <v>宮崎県三股町</v>
      </c>
    </row>
    <row r="1688" spans="1:6" x14ac:dyDescent="0.4">
      <c r="A1688" s="34" t="s">
        <v>5762</v>
      </c>
      <c r="B1688" s="34" t="s">
        <v>1061</v>
      </c>
      <c r="C1688" s="34" t="s">
        <v>1064</v>
      </c>
      <c r="D1688" s="34" t="s">
        <v>5742</v>
      </c>
      <c r="E1688" s="34" t="s">
        <v>5763</v>
      </c>
      <c r="F1688" s="38" t="str">
        <f t="shared" si="26"/>
        <v>宮崎県高原町</v>
      </c>
    </row>
    <row r="1689" spans="1:6" x14ac:dyDescent="0.4">
      <c r="A1689" s="34" t="s">
        <v>5764</v>
      </c>
      <c r="B1689" s="34" t="s">
        <v>1061</v>
      </c>
      <c r="C1689" s="34" t="s">
        <v>2230</v>
      </c>
      <c r="D1689" s="34" t="s">
        <v>5742</v>
      </c>
      <c r="E1689" s="34" t="s">
        <v>5765</v>
      </c>
      <c r="F1689" s="38" t="str">
        <f t="shared" si="26"/>
        <v>宮崎県国富町</v>
      </c>
    </row>
    <row r="1690" spans="1:6" x14ac:dyDescent="0.4">
      <c r="A1690" s="34" t="s">
        <v>5766</v>
      </c>
      <c r="B1690" s="34" t="s">
        <v>1061</v>
      </c>
      <c r="C1690" s="34" t="s">
        <v>1066</v>
      </c>
      <c r="D1690" s="34" t="s">
        <v>5742</v>
      </c>
      <c r="E1690" s="34" t="s">
        <v>5767</v>
      </c>
      <c r="F1690" s="38" t="str">
        <f t="shared" si="26"/>
        <v>宮崎県綾町</v>
      </c>
    </row>
    <row r="1691" spans="1:6" x14ac:dyDescent="0.4">
      <c r="A1691" s="34" t="s">
        <v>5768</v>
      </c>
      <c r="B1691" s="34" t="s">
        <v>1061</v>
      </c>
      <c r="C1691" s="34" t="s">
        <v>2231</v>
      </c>
      <c r="D1691" s="34" t="s">
        <v>5742</v>
      </c>
      <c r="E1691" s="34" t="s">
        <v>5769</v>
      </c>
      <c r="F1691" s="38" t="str">
        <f t="shared" si="26"/>
        <v>宮崎県高鍋町</v>
      </c>
    </row>
    <row r="1692" spans="1:6" x14ac:dyDescent="0.4">
      <c r="A1692" s="34" t="s">
        <v>5770</v>
      </c>
      <c r="B1692" s="34" t="s">
        <v>1061</v>
      </c>
      <c r="C1692" s="34" t="s">
        <v>1068</v>
      </c>
      <c r="D1692" s="34" t="s">
        <v>5742</v>
      </c>
      <c r="E1692" s="34" t="s">
        <v>5771</v>
      </c>
      <c r="F1692" s="38" t="str">
        <f t="shared" si="26"/>
        <v>宮崎県新富町</v>
      </c>
    </row>
    <row r="1693" spans="1:6" x14ac:dyDescent="0.4">
      <c r="A1693" s="34" t="s">
        <v>5772</v>
      </c>
      <c r="B1693" s="34" t="s">
        <v>1061</v>
      </c>
      <c r="C1693" s="34" t="s">
        <v>1128</v>
      </c>
      <c r="D1693" s="34" t="s">
        <v>5742</v>
      </c>
      <c r="E1693" s="34" t="s">
        <v>5773</v>
      </c>
      <c r="F1693" s="38" t="str">
        <f t="shared" si="26"/>
        <v>宮崎県西米良村</v>
      </c>
    </row>
    <row r="1694" spans="1:6" x14ac:dyDescent="0.4">
      <c r="A1694" s="34" t="s">
        <v>5774</v>
      </c>
      <c r="B1694" s="34" t="s">
        <v>1061</v>
      </c>
      <c r="C1694" s="34" t="s">
        <v>1070</v>
      </c>
      <c r="D1694" s="34" t="s">
        <v>5742</v>
      </c>
      <c r="E1694" s="34" t="s">
        <v>5775</v>
      </c>
      <c r="F1694" s="38" t="str">
        <f t="shared" si="26"/>
        <v>宮崎県木城町</v>
      </c>
    </row>
    <row r="1695" spans="1:6" x14ac:dyDescent="0.4">
      <c r="A1695" s="34" t="s">
        <v>5776</v>
      </c>
      <c r="B1695" s="34" t="s">
        <v>1061</v>
      </c>
      <c r="C1695" s="34" t="s">
        <v>1072</v>
      </c>
      <c r="D1695" s="34" t="s">
        <v>5742</v>
      </c>
      <c r="E1695" s="34" t="s">
        <v>5777</v>
      </c>
      <c r="F1695" s="38" t="str">
        <f t="shared" si="26"/>
        <v>宮崎県川南町</v>
      </c>
    </row>
    <row r="1696" spans="1:6" x14ac:dyDescent="0.4">
      <c r="A1696" s="34" t="s">
        <v>5778</v>
      </c>
      <c r="B1696" s="34" t="s">
        <v>1061</v>
      </c>
      <c r="C1696" s="34" t="s">
        <v>1075</v>
      </c>
      <c r="D1696" s="34" t="s">
        <v>5742</v>
      </c>
      <c r="E1696" s="34" t="s">
        <v>5383</v>
      </c>
      <c r="F1696" s="38" t="str">
        <f t="shared" si="26"/>
        <v>宮崎県都農町</v>
      </c>
    </row>
    <row r="1697" spans="1:6" x14ac:dyDescent="0.4">
      <c r="A1697" s="34" t="s">
        <v>5779</v>
      </c>
      <c r="B1697" s="34" t="s">
        <v>1061</v>
      </c>
      <c r="C1697" s="34" t="s">
        <v>2232</v>
      </c>
      <c r="D1697" s="34" t="s">
        <v>5742</v>
      </c>
      <c r="E1697" s="34" t="s">
        <v>5780</v>
      </c>
      <c r="F1697" s="38" t="str">
        <f t="shared" si="26"/>
        <v>宮崎県門川町</v>
      </c>
    </row>
    <row r="1698" spans="1:6" x14ac:dyDescent="0.4">
      <c r="A1698" s="34" t="s">
        <v>5781</v>
      </c>
      <c r="B1698" s="34" t="s">
        <v>1061</v>
      </c>
      <c r="C1698" s="34" t="s">
        <v>1129</v>
      </c>
      <c r="D1698" s="34" t="s">
        <v>5742</v>
      </c>
      <c r="E1698" s="34" t="s">
        <v>5782</v>
      </c>
      <c r="F1698" s="38" t="str">
        <f t="shared" si="26"/>
        <v>宮崎県諸塚村</v>
      </c>
    </row>
    <row r="1699" spans="1:6" x14ac:dyDescent="0.4">
      <c r="A1699" s="34" t="s">
        <v>5783</v>
      </c>
      <c r="B1699" s="34" t="s">
        <v>1061</v>
      </c>
      <c r="C1699" s="34" t="s">
        <v>1130</v>
      </c>
      <c r="D1699" s="34" t="s">
        <v>5742</v>
      </c>
      <c r="E1699" s="34" t="s">
        <v>5784</v>
      </c>
      <c r="F1699" s="38" t="str">
        <f t="shared" si="26"/>
        <v>宮崎県椎葉村</v>
      </c>
    </row>
    <row r="1700" spans="1:6" x14ac:dyDescent="0.4">
      <c r="A1700" s="34" t="s">
        <v>5785</v>
      </c>
      <c r="B1700" s="34" t="s">
        <v>1061</v>
      </c>
      <c r="C1700" s="34" t="s">
        <v>526</v>
      </c>
      <c r="D1700" s="34" t="s">
        <v>5742</v>
      </c>
      <c r="E1700" s="34" t="s">
        <v>2957</v>
      </c>
      <c r="F1700" s="38" t="str">
        <f t="shared" si="26"/>
        <v>宮崎県美郷町</v>
      </c>
    </row>
    <row r="1701" spans="1:6" x14ac:dyDescent="0.4">
      <c r="A1701" s="34" t="s">
        <v>5786</v>
      </c>
      <c r="B1701" s="34" t="s">
        <v>1061</v>
      </c>
      <c r="C1701" s="34" t="s">
        <v>2233</v>
      </c>
      <c r="D1701" s="34" t="s">
        <v>5742</v>
      </c>
      <c r="E1701" s="34" t="s">
        <v>5787</v>
      </c>
      <c r="F1701" s="38" t="str">
        <f t="shared" si="26"/>
        <v>宮崎県高千穂町</v>
      </c>
    </row>
    <row r="1702" spans="1:6" x14ac:dyDescent="0.4">
      <c r="A1702" s="34" t="s">
        <v>5788</v>
      </c>
      <c r="B1702" s="34" t="s">
        <v>1061</v>
      </c>
      <c r="C1702" s="34" t="s">
        <v>1078</v>
      </c>
      <c r="D1702" s="34" t="s">
        <v>5742</v>
      </c>
      <c r="E1702" s="34" t="s">
        <v>5789</v>
      </c>
      <c r="F1702" s="38" t="str">
        <f t="shared" si="26"/>
        <v>宮崎県日之影町</v>
      </c>
    </row>
    <row r="1703" spans="1:6" x14ac:dyDescent="0.4">
      <c r="A1703" s="34" t="s">
        <v>5790</v>
      </c>
      <c r="B1703" s="34" t="s">
        <v>1061</v>
      </c>
      <c r="C1703" s="34" t="s">
        <v>1080</v>
      </c>
      <c r="D1703" s="34" t="s">
        <v>5742</v>
      </c>
      <c r="E1703" s="34" t="s">
        <v>5791</v>
      </c>
      <c r="F1703" s="38" t="str">
        <f t="shared" si="26"/>
        <v>宮崎県五ヶ瀬町</v>
      </c>
    </row>
    <row r="1704" spans="1:6" x14ac:dyDescent="0.4">
      <c r="A1704" s="31" t="s">
        <v>5792</v>
      </c>
      <c r="B1704" s="31" t="s">
        <v>5793</v>
      </c>
      <c r="C1704" s="32"/>
      <c r="D1704" s="33" t="s">
        <v>5794</v>
      </c>
      <c r="E1704" s="32"/>
      <c r="F1704" s="38" t="str">
        <f t="shared" si="26"/>
        <v>鹿児島県</v>
      </c>
    </row>
    <row r="1705" spans="1:6" x14ac:dyDescent="0.4">
      <c r="A1705" s="34" t="s">
        <v>5795</v>
      </c>
      <c r="B1705" s="34" t="s">
        <v>1082</v>
      </c>
      <c r="C1705" s="34" t="s">
        <v>2234</v>
      </c>
      <c r="D1705" s="34" t="s">
        <v>5796</v>
      </c>
      <c r="E1705" s="34" t="s">
        <v>5797</v>
      </c>
      <c r="F1705" s="38" t="str">
        <f t="shared" si="26"/>
        <v>鹿児島県鹿児島市</v>
      </c>
    </row>
    <row r="1706" spans="1:6" x14ac:dyDescent="0.4">
      <c r="A1706" s="34" t="s">
        <v>5798</v>
      </c>
      <c r="B1706" s="34" t="s">
        <v>1082</v>
      </c>
      <c r="C1706" s="34" t="s">
        <v>2235</v>
      </c>
      <c r="D1706" s="34" t="s">
        <v>5796</v>
      </c>
      <c r="E1706" s="34" t="s">
        <v>5799</v>
      </c>
      <c r="F1706" s="38" t="str">
        <f t="shared" si="26"/>
        <v>鹿児島県鹿屋市</v>
      </c>
    </row>
    <row r="1707" spans="1:6" x14ac:dyDescent="0.4">
      <c r="A1707" s="34" t="s">
        <v>5800</v>
      </c>
      <c r="B1707" s="34" t="s">
        <v>1082</v>
      </c>
      <c r="C1707" s="34" t="s">
        <v>2236</v>
      </c>
      <c r="D1707" s="34" t="s">
        <v>5796</v>
      </c>
      <c r="E1707" s="34" t="s">
        <v>5801</v>
      </c>
      <c r="F1707" s="38" t="str">
        <f t="shared" si="26"/>
        <v>鹿児島県枕崎市</v>
      </c>
    </row>
    <row r="1708" spans="1:6" x14ac:dyDescent="0.4">
      <c r="A1708" s="34" t="s">
        <v>5802</v>
      </c>
      <c r="B1708" s="34" t="s">
        <v>1082</v>
      </c>
      <c r="C1708" s="34" t="s">
        <v>2237</v>
      </c>
      <c r="D1708" s="34" t="s">
        <v>5796</v>
      </c>
      <c r="E1708" s="34" t="s">
        <v>5803</v>
      </c>
      <c r="F1708" s="38" t="str">
        <f t="shared" si="26"/>
        <v>鹿児島県阿久根市</v>
      </c>
    </row>
    <row r="1709" spans="1:6" x14ac:dyDescent="0.4">
      <c r="A1709" s="34" t="s">
        <v>5804</v>
      </c>
      <c r="B1709" s="34" t="s">
        <v>1082</v>
      </c>
      <c r="C1709" s="34" t="s">
        <v>2238</v>
      </c>
      <c r="D1709" s="34" t="s">
        <v>5796</v>
      </c>
      <c r="E1709" s="34" t="s">
        <v>4685</v>
      </c>
      <c r="F1709" s="38" t="str">
        <f t="shared" si="26"/>
        <v>鹿児島県出水市</v>
      </c>
    </row>
    <row r="1710" spans="1:6" x14ac:dyDescent="0.4">
      <c r="A1710" s="34" t="s">
        <v>5805</v>
      </c>
      <c r="B1710" s="34" t="s">
        <v>1082</v>
      </c>
      <c r="C1710" s="34" t="s">
        <v>2239</v>
      </c>
      <c r="D1710" s="34" t="s">
        <v>5796</v>
      </c>
      <c r="E1710" s="34" t="s">
        <v>5806</v>
      </c>
      <c r="F1710" s="38" t="str">
        <f t="shared" si="26"/>
        <v>鹿児島県指宿市</v>
      </c>
    </row>
    <row r="1711" spans="1:6" x14ac:dyDescent="0.4">
      <c r="A1711" s="34" t="s">
        <v>5807</v>
      </c>
      <c r="B1711" s="34" t="s">
        <v>1082</v>
      </c>
      <c r="C1711" s="34" t="s">
        <v>2240</v>
      </c>
      <c r="D1711" s="34" t="s">
        <v>5796</v>
      </c>
      <c r="E1711" s="34" t="s">
        <v>5808</v>
      </c>
      <c r="F1711" s="38" t="str">
        <f t="shared" si="26"/>
        <v>鹿児島県西之表市</v>
      </c>
    </row>
    <row r="1712" spans="1:6" x14ac:dyDescent="0.4">
      <c r="A1712" s="34" t="s">
        <v>5809</v>
      </c>
      <c r="B1712" s="34" t="s">
        <v>1082</v>
      </c>
      <c r="C1712" s="34" t="s">
        <v>2241</v>
      </c>
      <c r="D1712" s="34" t="s">
        <v>5796</v>
      </c>
      <c r="E1712" s="34" t="s">
        <v>5810</v>
      </c>
      <c r="F1712" s="38" t="str">
        <f t="shared" si="26"/>
        <v>鹿児島県垂水市</v>
      </c>
    </row>
    <row r="1713" spans="1:6" x14ac:dyDescent="0.4">
      <c r="A1713" s="34" t="s">
        <v>5811</v>
      </c>
      <c r="B1713" s="34" t="s">
        <v>1082</v>
      </c>
      <c r="C1713" s="34" t="s">
        <v>2242</v>
      </c>
      <c r="D1713" s="34" t="s">
        <v>5796</v>
      </c>
      <c r="E1713" s="34" t="s">
        <v>5812</v>
      </c>
      <c r="F1713" s="38" t="str">
        <f t="shared" si="26"/>
        <v>鹿児島県薩摩川内市</v>
      </c>
    </row>
    <row r="1714" spans="1:6" x14ac:dyDescent="0.4">
      <c r="A1714" s="34" t="s">
        <v>5813</v>
      </c>
      <c r="B1714" s="34" t="s">
        <v>1082</v>
      </c>
      <c r="C1714" s="34" t="s">
        <v>2243</v>
      </c>
      <c r="D1714" s="34" t="s">
        <v>5796</v>
      </c>
      <c r="E1714" s="34" t="s">
        <v>5814</v>
      </c>
      <c r="F1714" s="38" t="str">
        <f t="shared" si="26"/>
        <v>鹿児島県日置市</v>
      </c>
    </row>
    <row r="1715" spans="1:6" x14ac:dyDescent="0.4">
      <c r="A1715" s="34" t="s">
        <v>5815</v>
      </c>
      <c r="B1715" s="34" t="s">
        <v>1082</v>
      </c>
      <c r="C1715" s="34" t="s">
        <v>2244</v>
      </c>
      <c r="D1715" s="34" t="s">
        <v>5796</v>
      </c>
      <c r="E1715" s="34" t="s">
        <v>5816</v>
      </c>
      <c r="F1715" s="38" t="str">
        <f t="shared" si="26"/>
        <v>鹿児島県曽於市</v>
      </c>
    </row>
    <row r="1716" spans="1:6" x14ac:dyDescent="0.4">
      <c r="A1716" s="34" t="s">
        <v>5817</v>
      </c>
      <c r="B1716" s="34" t="s">
        <v>1082</v>
      </c>
      <c r="C1716" s="34" t="s">
        <v>2245</v>
      </c>
      <c r="D1716" s="34" t="s">
        <v>5796</v>
      </c>
      <c r="E1716" s="34" t="s">
        <v>5818</v>
      </c>
      <c r="F1716" s="38" t="str">
        <f t="shared" si="26"/>
        <v>鹿児島県霧島市</v>
      </c>
    </row>
    <row r="1717" spans="1:6" x14ac:dyDescent="0.4">
      <c r="A1717" s="34" t="s">
        <v>5819</v>
      </c>
      <c r="B1717" s="34" t="s">
        <v>1082</v>
      </c>
      <c r="C1717" s="34" t="s">
        <v>2246</v>
      </c>
      <c r="D1717" s="34" t="s">
        <v>5796</v>
      </c>
      <c r="E1717" s="34" t="s">
        <v>5820</v>
      </c>
      <c r="F1717" s="38" t="str">
        <f t="shared" si="26"/>
        <v>鹿児島県いちき串木野市</v>
      </c>
    </row>
    <row r="1718" spans="1:6" x14ac:dyDescent="0.4">
      <c r="A1718" s="34" t="s">
        <v>5821</v>
      </c>
      <c r="B1718" s="34" t="s">
        <v>1082</v>
      </c>
      <c r="C1718" s="34" t="s">
        <v>2247</v>
      </c>
      <c r="D1718" s="34" t="s">
        <v>5796</v>
      </c>
      <c r="E1718" s="34" t="s">
        <v>5822</v>
      </c>
      <c r="F1718" s="38" t="str">
        <f t="shared" si="26"/>
        <v>鹿児島県南さつま市</v>
      </c>
    </row>
    <row r="1719" spans="1:6" x14ac:dyDescent="0.4">
      <c r="A1719" s="34" t="s">
        <v>5823</v>
      </c>
      <c r="B1719" s="34" t="s">
        <v>1082</v>
      </c>
      <c r="C1719" s="34" t="s">
        <v>2248</v>
      </c>
      <c r="D1719" s="34" t="s">
        <v>5796</v>
      </c>
      <c r="E1719" s="34" t="s">
        <v>5824</v>
      </c>
      <c r="F1719" s="38" t="str">
        <f t="shared" si="26"/>
        <v>鹿児島県志布志市</v>
      </c>
    </row>
    <row r="1720" spans="1:6" x14ac:dyDescent="0.4">
      <c r="A1720" s="34" t="s">
        <v>5825</v>
      </c>
      <c r="B1720" s="34" t="s">
        <v>1082</v>
      </c>
      <c r="C1720" s="34" t="s">
        <v>2249</v>
      </c>
      <c r="D1720" s="34" t="s">
        <v>5796</v>
      </c>
      <c r="E1720" s="34" t="s">
        <v>5826</v>
      </c>
      <c r="F1720" s="38" t="str">
        <f t="shared" si="26"/>
        <v>鹿児島県奄美市</v>
      </c>
    </row>
    <row r="1721" spans="1:6" x14ac:dyDescent="0.4">
      <c r="A1721" s="34" t="s">
        <v>5827</v>
      </c>
      <c r="B1721" s="34" t="s">
        <v>1082</v>
      </c>
      <c r="C1721" s="34" t="s">
        <v>2250</v>
      </c>
      <c r="D1721" s="34" t="s">
        <v>5796</v>
      </c>
      <c r="E1721" s="34" t="s">
        <v>5828</v>
      </c>
      <c r="F1721" s="38" t="str">
        <f t="shared" si="26"/>
        <v>鹿児島県南九州市</v>
      </c>
    </row>
    <row r="1722" spans="1:6" x14ac:dyDescent="0.4">
      <c r="A1722" s="34" t="s">
        <v>5829</v>
      </c>
      <c r="B1722" s="34" t="s">
        <v>1082</v>
      </c>
      <c r="C1722" s="34" t="s">
        <v>2251</v>
      </c>
      <c r="D1722" s="34" t="s">
        <v>5796</v>
      </c>
      <c r="E1722" s="34" t="s">
        <v>5830</v>
      </c>
      <c r="F1722" s="38" t="str">
        <f t="shared" si="26"/>
        <v>鹿児島県伊佐市</v>
      </c>
    </row>
    <row r="1723" spans="1:6" x14ac:dyDescent="0.4">
      <c r="A1723" s="34" t="s">
        <v>5831</v>
      </c>
      <c r="B1723" s="34" t="s">
        <v>1082</v>
      </c>
      <c r="C1723" s="34" t="s">
        <v>2252</v>
      </c>
      <c r="D1723" s="34" t="s">
        <v>5796</v>
      </c>
      <c r="E1723" s="34" t="s">
        <v>5832</v>
      </c>
      <c r="F1723" s="38" t="str">
        <f t="shared" si="26"/>
        <v>鹿児島県姶良市</v>
      </c>
    </row>
    <row r="1724" spans="1:6" x14ac:dyDescent="0.4">
      <c r="A1724" s="34" t="s">
        <v>5833</v>
      </c>
      <c r="B1724" s="34" t="s">
        <v>1082</v>
      </c>
      <c r="C1724" s="34" t="s">
        <v>1131</v>
      </c>
      <c r="D1724" s="34" t="s">
        <v>5796</v>
      </c>
      <c r="E1724" s="34" t="s">
        <v>5834</v>
      </c>
      <c r="F1724" s="38" t="str">
        <f t="shared" si="26"/>
        <v>鹿児島県三島村</v>
      </c>
    </row>
    <row r="1725" spans="1:6" x14ac:dyDescent="0.4">
      <c r="A1725" s="34" t="s">
        <v>5835</v>
      </c>
      <c r="B1725" s="34" t="s">
        <v>1082</v>
      </c>
      <c r="C1725" s="34" t="s">
        <v>1083</v>
      </c>
      <c r="D1725" s="34" t="s">
        <v>5796</v>
      </c>
      <c r="E1725" s="34" t="s">
        <v>3732</v>
      </c>
      <c r="F1725" s="38" t="str">
        <f t="shared" si="26"/>
        <v>鹿児島県十島村</v>
      </c>
    </row>
    <row r="1726" spans="1:6" x14ac:dyDescent="0.4">
      <c r="A1726" s="34" t="s">
        <v>5836</v>
      </c>
      <c r="B1726" s="34" t="s">
        <v>1082</v>
      </c>
      <c r="C1726" s="34" t="s">
        <v>2253</v>
      </c>
      <c r="D1726" s="34" t="s">
        <v>5796</v>
      </c>
      <c r="E1726" s="34" t="s">
        <v>5837</v>
      </c>
      <c r="F1726" s="38" t="str">
        <f t="shared" si="26"/>
        <v>鹿児島県さつま町</v>
      </c>
    </row>
    <row r="1727" spans="1:6" x14ac:dyDescent="0.4">
      <c r="A1727" s="34" t="s">
        <v>5838</v>
      </c>
      <c r="B1727" s="34" t="s">
        <v>1082</v>
      </c>
      <c r="C1727" s="34" t="s">
        <v>1132</v>
      </c>
      <c r="D1727" s="34" t="s">
        <v>5796</v>
      </c>
      <c r="E1727" s="34" t="s">
        <v>5839</v>
      </c>
      <c r="F1727" s="38" t="str">
        <f t="shared" si="26"/>
        <v>鹿児島県長島町</v>
      </c>
    </row>
    <row r="1728" spans="1:6" x14ac:dyDescent="0.4">
      <c r="A1728" s="34" t="s">
        <v>5840</v>
      </c>
      <c r="B1728" s="34" t="s">
        <v>1082</v>
      </c>
      <c r="C1728" s="34" t="s">
        <v>1086</v>
      </c>
      <c r="D1728" s="34" t="s">
        <v>5796</v>
      </c>
      <c r="E1728" s="34" t="s">
        <v>5841</v>
      </c>
      <c r="F1728" s="38" t="str">
        <f t="shared" si="26"/>
        <v>鹿児島県湧水町</v>
      </c>
    </row>
    <row r="1729" spans="1:6" x14ac:dyDescent="0.4">
      <c r="A1729" s="34" t="s">
        <v>5842</v>
      </c>
      <c r="B1729" s="34" t="s">
        <v>1082</v>
      </c>
      <c r="C1729" s="34" t="s">
        <v>1089</v>
      </c>
      <c r="D1729" s="34" t="s">
        <v>5796</v>
      </c>
      <c r="E1729" s="34" t="s">
        <v>5843</v>
      </c>
      <c r="F1729" s="38" t="str">
        <f t="shared" si="26"/>
        <v>鹿児島県大崎町</v>
      </c>
    </row>
    <row r="1730" spans="1:6" x14ac:dyDescent="0.4">
      <c r="A1730" s="34" t="s">
        <v>5844</v>
      </c>
      <c r="B1730" s="34" t="s">
        <v>1082</v>
      </c>
      <c r="C1730" s="34" t="s">
        <v>1091</v>
      </c>
      <c r="D1730" s="34" t="s">
        <v>5796</v>
      </c>
      <c r="E1730" s="34" t="s">
        <v>5845</v>
      </c>
      <c r="F1730" s="38" t="str">
        <f t="shared" si="26"/>
        <v>鹿児島県東串良町</v>
      </c>
    </row>
    <row r="1731" spans="1:6" x14ac:dyDescent="0.4">
      <c r="A1731" s="34" t="s">
        <v>5846</v>
      </c>
      <c r="B1731" s="34" t="s">
        <v>1082</v>
      </c>
      <c r="C1731" s="34" t="s">
        <v>1133</v>
      </c>
      <c r="D1731" s="34" t="s">
        <v>5796</v>
      </c>
      <c r="E1731" s="34" t="s">
        <v>5847</v>
      </c>
      <c r="F1731" s="38" t="str">
        <f t="shared" ref="F1731:F1789" si="27">B1731&amp;C1731</f>
        <v>鹿児島県錦江町</v>
      </c>
    </row>
    <row r="1732" spans="1:6" x14ac:dyDescent="0.4">
      <c r="A1732" s="34" t="s">
        <v>5848</v>
      </c>
      <c r="B1732" s="34" t="s">
        <v>1082</v>
      </c>
      <c r="C1732" s="34" t="s">
        <v>1094</v>
      </c>
      <c r="D1732" s="34" t="s">
        <v>5796</v>
      </c>
      <c r="E1732" s="34" t="s">
        <v>5849</v>
      </c>
      <c r="F1732" s="38" t="str">
        <f t="shared" si="27"/>
        <v>鹿児島県南大隅町</v>
      </c>
    </row>
    <row r="1733" spans="1:6" x14ac:dyDescent="0.4">
      <c r="A1733" s="34" t="s">
        <v>5850</v>
      </c>
      <c r="B1733" s="34" t="s">
        <v>1082</v>
      </c>
      <c r="C1733" s="34" t="s">
        <v>1097</v>
      </c>
      <c r="D1733" s="34" t="s">
        <v>5796</v>
      </c>
      <c r="E1733" s="34" t="s">
        <v>5851</v>
      </c>
      <c r="F1733" s="38" t="str">
        <f t="shared" si="27"/>
        <v>鹿児島県肝付町</v>
      </c>
    </row>
    <row r="1734" spans="1:6" x14ac:dyDescent="0.4">
      <c r="A1734" s="34" t="s">
        <v>5852</v>
      </c>
      <c r="B1734" s="34" t="s">
        <v>1082</v>
      </c>
      <c r="C1734" s="34" t="s">
        <v>1134</v>
      </c>
      <c r="D1734" s="34" t="s">
        <v>5796</v>
      </c>
      <c r="E1734" s="34" t="s">
        <v>5853</v>
      </c>
      <c r="F1734" s="38" t="str">
        <f t="shared" si="27"/>
        <v>鹿児島県中種子町</v>
      </c>
    </row>
    <row r="1735" spans="1:6" x14ac:dyDescent="0.4">
      <c r="A1735" s="34" t="s">
        <v>5854</v>
      </c>
      <c r="B1735" s="34" t="s">
        <v>1082</v>
      </c>
      <c r="C1735" s="34" t="s">
        <v>1135</v>
      </c>
      <c r="D1735" s="34" t="s">
        <v>5796</v>
      </c>
      <c r="E1735" s="34" t="s">
        <v>5855</v>
      </c>
      <c r="F1735" s="38" t="str">
        <f t="shared" si="27"/>
        <v>鹿児島県南種子町</v>
      </c>
    </row>
    <row r="1736" spans="1:6" x14ac:dyDescent="0.4">
      <c r="A1736" s="34" t="s">
        <v>5856</v>
      </c>
      <c r="B1736" s="34" t="s">
        <v>1082</v>
      </c>
      <c r="C1736" s="34" t="s">
        <v>2254</v>
      </c>
      <c r="D1736" s="34" t="s">
        <v>5796</v>
      </c>
      <c r="E1736" s="34" t="s">
        <v>5857</v>
      </c>
      <c r="F1736" s="38" t="str">
        <f t="shared" si="27"/>
        <v>鹿児島県屋久島町</v>
      </c>
    </row>
    <row r="1737" spans="1:6" x14ac:dyDescent="0.4">
      <c r="A1737" s="34" t="s">
        <v>5858</v>
      </c>
      <c r="B1737" s="34" t="s">
        <v>1082</v>
      </c>
      <c r="C1737" s="34" t="s">
        <v>1137</v>
      </c>
      <c r="D1737" s="34" t="s">
        <v>5796</v>
      </c>
      <c r="E1737" s="34" t="s">
        <v>5859</v>
      </c>
      <c r="F1737" s="38" t="str">
        <f t="shared" si="27"/>
        <v>鹿児島県大和村</v>
      </c>
    </row>
    <row r="1738" spans="1:6" x14ac:dyDescent="0.4">
      <c r="A1738" s="34" t="s">
        <v>5860</v>
      </c>
      <c r="B1738" s="34" t="s">
        <v>1082</v>
      </c>
      <c r="C1738" s="34" t="s">
        <v>1138</v>
      </c>
      <c r="D1738" s="34" t="s">
        <v>5796</v>
      </c>
      <c r="E1738" s="34" t="s">
        <v>5861</v>
      </c>
      <c r="F1738" s="38" t="str">
        <f t="shared" si="27"/>
        <v>鹿児島県宇検村</v>
      </c>
    </row>
    <row r="1739" spans="1:6" x14ac:dyDescent="0.4">
      <c r="A1739" s="34" t="s">
        <v>5862</v>
      </c>
      <c r="B1739" s="34" t="s">
        <v>1082</v>
      </c>
      <c r="C1739" s="34" t="s">
        <v>1100</v>
      </c>
      <c r="D1739" s="34" t="s">
        <v>5796</v>
      </c>
      <c r="E1739" s="34" t="s">
        <v>5863</v>
      </c>
      <c r="F1739" s="38" t="str">
        <f t="shared" si="27"/>
        <v>鹿児島県瀬戸内町</v>
      </c>
    </row>
    <row r="1740" spans="1:6" x14ac:dyDescent="0.4">
      <c r="A1740" s="34" t="s">
        <v>5864</v>
      </c>
      <c r="B1740" s="34" t="s">
        <v>1082</v>
      </c>
      <c r="C1740" s="34" t="s">
        <v>1103</v>
      </c>
      <c r="D1740" s="34" t="s">
        <v>5796</v>
      </c>
      <c r="E1740" s="34" t="s">
        <v>5865</v>
      </c>
      <c r="F1740" s="38" t="str">
        <f t="shared" si="27"/>
        <v>鹿児島県龍郷町</v>
      </c>
    </row>
    <row r="1741" spans="1:6" x14ac:dyDescent="0.4">
      <c r="A1741" s="34" t="s">
        <v>5866</v>
      </c>
      <c r="B1741" s="34" t="s">
        <v>1082</v>
      </c>
      <c r="C1741" s="34" t="s">
        <v>1139</v>
      </c>
      <c r="D1741" s="34" t="s">
        <v>5796</v>
      </c>
      <c r="E1741" s="34" t="s">
        <v>5867</v>
      </c>
      <c r="F1741" s="38" t="str">
        <f t="shared" si="27"/>
        <v>鹿児島県喜界町</v>
      </c>
    </row>
    <row r="1742" spans="1:6" x14ac:dyDescent="0.4">
      <c r="A1742" s="34" t="s">
        <v>5868</v>
      </c>
      <c r="B1742" s="34" t="s">
        <v>1082</v>
      </c>
      <c r="C1742" s="34" t="s">
        <v>2255</v>
      </c>
      <c r="D1742" s="34" t="s">
        <v>5796</v>
      </c>
      <c r="E1742" s="34" t="s">
        <v>5869</v>
      </c>
      <c r="F1742" s="38" t="str">
        <f t="shared" si="27"/>
        <v>鹿児島県徳之島町</v>
      </c>
    </row>
    <row r="1743" spans="1:6" x14ac:dyDescent="0.4">
      <c r="A1743" s="34" t="s">
        <v>5870</v>
      </c>
      <c r="B1743" s="34" t="s">
        <v>1082</v>
      </c>
      <c r="C1743" s="34" t="s">
        <v>1140</v>
      </c>
      <c r="D1743" s="34" t="s">
        <v>5796</v>
      </c>
      <c r="E1743" s="34" t="s">
        <v>5871</v>
      </c>
      <c r="F1743" s="38" t="str">
        <f t="shared" si="27"/>
        <v>鹿児島県天城町</v>
      </c>
    </row>
    <row r="1744" spans="1:6" x14ac:dyDescent="0.4">
      <c r="A1744" s="34" t="s">
        <v>5872</v>
      </c>
      <c r="B1744" s="34" t="s">
        <v>1082</v>
      </c>
      <c r="C1744" s="34" t="s">
        <v>1141</v>
      </c>
      <c r="D1744" s="34" t="s">
        <v>5796</v>
      </c>
      <c r="E1744" s="34" t="s">
        <v>5873</v>
      </c>
      <c r="F1744" s="38" t="str">
        <f t="shared" si="27"/>
        <v>鹿児島県伊仙町</v>
      </c>
    </row>
    <row r="1745" spans="1:6" x14ac:dyDescent="0.4">
      <c r="A1745" s="34" t="s">
        <v>5874</v>
      </c>
      <c r="B1745" s="34" t="s">
        <v>1082</v>
      </c>
      <c r="C1745" s="34" t="s">
        <v>2256</v>
      </c>
      <c r="D1745" s="34" t="s">
        <v>5796</v>
      </c>
      <c r="E1745" s="34" t="s">
        <v>5875</v>
      </c>
      <c r="F1745" s="38" t="str">
        <f t="shared" si="27"/>
        <v>鹿児島県和泊町</v>
      </c>
    </row>
    <row r="1746" spans="1:6" x14ac:dyDescent="0.4">
      <c r="A1746" s="34" t="s">
        <v>5876</v>
      </c>
      <c r="B1746" s="34" t="s">
        <v>1082</v>
      </c>
      <c r="C1746" s="34" t="s">
        <v>1106</v>
      </c>
      <c r="D1746" s="34" t="s">
        <v>5796</v>
      </c>
      <c r="E1746" s="34" t="s">
        <v>5877</v>
      </c>
      <c r="F1746" s="38" t="str">
        <f t="shared" si="27"/>
        <v>鹿児島県知名町</v>
      </c>
    </row>
    <row r="1747" spans="1:6" x14ac:dyDescent="0.4">
      <c r="A1747" s="34" t="s">
        <v>5878</v>
      </c>
      <c r="B1747" s="34" t="s">
        <v>1082</v>
      </c>
      <c r="C1747" s="34" t="s">
        <v>1143</v>
      </c>
      <c r="D1747" s="34" t="s">
        <v>5796</v>
      </c>
      <c r="E1747" s="34" t="s">
        <v>5879</v>
      </c>
      <c r="F1747" s="38" t="str">
        <f t="shared" si="27"/>
        <v>鹿児島県与論町</v>
      </c>
    </row>
    <row r="1748" spans="1:6" x14ac:dyDescent="0.4">
      <c r="A1748" s="31" t="s">
        <v>5880</v>
      </c>
      <c r="B1748" s="31" t="s">
        <v>5881</v>
      </c>
      <c r="C1748" s="32"/>
      <c r="D1748" s="33" t="s">
        <v>5882</v>
      </c>
      <c r="E1748" s="32"/>
      <c r="F1748" s="38" t="str">
        <f t="shared" si="27"/>
        <v>沖縄県</v>
      </c>
    </row>
    <row r="1749" spans="1:6" x14ac:dyDescent="0.4">
      <c r="A1749" s="34" t="s">
        <v>5883</v>
      </c>
      <c r="B1749" s="34" t="s">
        <v>1109</v>
      </c>
      <c r="C1749" s="34" t="s">
        <v>2257</v>
      </c>
      <c r="D1749" s="34" t="s">
        <v>5884</v>
      </c>
      <c r="E1749" s="34" t="s">
        <v>5885</v>
      </c>
      <c r="F1749" s="38" t="str">
        <f t="shared" si="27"/>
        <v>沖縄県那覇市</v>
      </c>
    </row>
    <row r="1750" spans="1:6" x14ac:dyDescent="0.4">
      <c r="A1750" s="34" t="s">
        <v>5886</v>
      </c>
      <c r="B1750" s="34" t="s">
        <v>1109</v>
      </c>
      <c r="C1750" s="34" t="s">
        <v>2258</v>
      </c>
      <c r="D1750" s="34" t="s">
        <v>5884</v>
      </c>
      <c r="E1750" s="34" t="s">
        <v>5887</v>
      </c>
      <c r="F1750" s="38" t="str">
        <f t="shared" si="27"/>
        <v>沖縄県宜野湾市</v>
      </c>
    </row>
    <row r="1751" spans="1:6" x14ac:dyDescent="0.4">
      <c r="A1751" s="34" t="s">
        <v>5888</v>
      </c>
      <c r="B1751" s="34" t="s">
        <v>1109</v>
      </c>
      <c r="C1751" s="34" t="s">
        <v>2259</v>
      </c>
      <c r="D1751" s="34" t="s">
        <v>5884</v>
      </c>
      <c r="E1751" s="34" t="s">
        <v>5889</v>
      </c>
      <c r="F1751" s="38" t="str">
        <f t="shared" si="27"/>
        <v>沖縄県石垣市</v>
      </c>
    </row>
    <row r="1752" spans="1:6" x14ac:dyDescent="0.4">
      <c r="A1752" s="34" t="s">
        <v>5890</v>
      </c>
      <c r="B1752" s="34" t="s">
        <v>1109</v>
      </c>
      <c r="C1752" s="34" t="s">
        <v>2260</v>
      </c>
      <c r="D1752" s="34" t="s">
        <v>5884</v>
      </c>
      <c r="E1752" s="34" t="s">
        <v>5891</v>
      </c>
      <c r="F1752" s="38" t="str">
        <f t="shared" si="27"/>
        <v>沖縄県浦添市</v>
      </c>
    </row>
    <row r="1753" spans="1:6" x14ac:dyDescent="0.4">
      <c r="A1753" s="34" t="s">
        <v>5892</v>
      </c>
      <c r="B1753" s="34" t="s">
        <v>1109</v>
      </c>
      <c r="C1753" s="34" t="s">
        <v>2261</v>
      </c>
      <c r="D1753" s="34" t="s">
        <v>5884</v>
      </c>
      <c r="E1753" s="34" t="s">
        <v>5893</v>
      </c>
      <c r="F1753" s="38" t="str">
        <f t="shared" si="27"/>
        <v>沖縄県名護市</v>
      </c>
    </row>
    <row r="1754" spans="1:6" x14ac:dyDescent="0.4">
      <c r="A1754" s="34" t="s">
        <v>5894</v>
      </c>
      <c r="B1754" s="34" t="s">
        <v>1109</v>
      </c>
      <c r="C1754" s="34" t="s">
        <v>2262</v>
      </c>
      <c r="D1754" s="34" t="s">
        <v>5884</v>
      </c>
      <c r="E1754" s="34" t="s">
        <v>5895</v>
      </c>
      <c r="F1754" s="38" t="str">
        <f t="shared" si="27"/>
        <v>沖縄県糸満市</v>
      </c>
    </row>
    <row r="1755" spans="1:6" x14ac:dyDescent="0.4">
      <c r="A1755" s="34" t="s">
        <v>5896</v>
      </c>
      <c r="B1755" s="34" t="s">
        <v>1109</v>
      </c>
      <c r="C1755" s="34" t="s">
        <v>2263</v>
      </c>
      <c r="D1755" s="34" t="s">
        <v>5884</v>
      </c>
      <c r="E1755" s="34" t="s">
        <v>5897</v>
      </c>
      <c r="F1755" s="38" t="str">
        <f t="shared" si="27"/>
        <v>沖縄県沖縄市</v>
      </c>
    </row>
    <row r="1756" spans="1:6" x14ac:dyDescent="0.4">
      <c r="A1756" s="34" t="s">
        <v>5898</v>
      </c>
      <c r="B1756" s="34" t="s">
        <v>1109</v>
      </c>
      <c r="C1756" s="34" t="s">
        <v>2264</v>
      </c>
      <c r="D1756" s="34" t="s">
        <v>5884</v>
      </c>
      <c r="E1756" s="34" t="s">
        <v>5899</v>
      </c>
      <c r="F1756" s="38" t="str">
        <f t="shared" si="27"/>
        <v>沖縄県豊見城市</v>
      </c>
    </row>
    <row r="1757" spans="1:6" x14ac:dyDescent="0.4">
      <c r="A1757" s="34" t="s">
        <v>5900</v>
      </c>
      <c r="B1757" s="34" t="s">
        <v>1109</v>
      </c>
      <c r="C1757" s="34" t="s">
        <v>2265</v>
      </c>
      <c r="D1757" s="34" t="s">
        <v>5884</v>
      </c>
      <c r="E1757" s="34" t="s">
        <v>5901</v>
      </c>
      <c r="F1757" s="38" t="str">
        <f t="shared" si="27"/>
        <v>沖縄県うるま市</v>
      </c>
    </row>
    <row r="1758" spans="1:6" x14ac:dyDescent="0.4">
      <c r="A1758" s="34" t="s">
        <v>5902</v>
      </c>
      <c r="B1758" s="34" t="s">
        <v>1109</v>
      </c>
      <c r="C1758" s="34" t="s">
        <v>2266</v>
      </c>
      <c r="D1758" s="34" t="s">
        <v>5884</v>
      </c>
      <c r="E1758" s="34" t="s">
        <v>5903</v>
      </c>
      <c r="F1758" s="38" t="str">
        <f t="shared" si="27"/>
        <v>沖縄県宮古島市</v>
      </c>
    </row>
    <row r="1759" spans="1:6" x14ac:dyDescent="0.4">
      <c r="A1759" s="34" t="s">
        <v>5904</v>
      </c>
      <c r="B1759" s="34" t="s">
        <v>1109</v>
      </c>
      <c r="C1759" s="34" t="s">
        <v>2267</v>
      </c>
      <c r="D1759" s="34" t="s">
        <v>5884</v>
      </c>
      <c r="E1759" s="34" t="s">
        <v>5905</v>
      </c>
      <c r="F1759" s="38" t="str">
        <f t="shared" si="27"/>
        <v>沖縄県南城市</v>
      </c>
    </row>
    <row r="1760" spans="1:6" x14ac:dyDescent="0.4">
      <c r="A1760" s="34" t="s">
        <v>5906</v>
      </c>
      <c r="B1760" s="34" t="s">
        <v>1109</v>
      </c>
      <c r="C1760" s="34" t="s">
        <v>2268</v>
      </c>
      <c r="D1760" s="34" t="s">
        <v>5884</v>
      </c>
      <c r="E1760" s="34" t="s">
        <v>5907</v>
      </c>
      <c r="F1760" s="38" t="str">
        <f t="shared" si="27"/>
        <v>沖縄県国頭村</v>
      </c>
    </row>
    <row r="1761" spans="1:6" x14ac:dyDescent="0.4">
      <c r="A1761" s="34" t="s">
        <v>5908</v>
      </c>
      <c r="B1761" s="34" t="s">
        <v>1109</v>
      </c>
      <c r="C1761" s="34" t="s">
        <v>1144</v>
      </c>
      <c r="D1761" s="34" t="s">
        <v>5884</v>
      </c>
      <c r="E1761" s="34" t="s">
        <v>5909</v>
      </c>
      <c r="F1761" s="38" t="str">
        <f t="shared" si="27"/>
        <v>沖縄県大宜味村</v>
      </c>
    </row>
    <row r="1762" spans="1:6" x14ac:dyDescent="0.4">
      <c r="A1762" s="34" t="s">
        <v>5910</v>
      </c>
      <c r="B1762" s="34" t="s">
        <v>1109</v>
      </c>
      <c r="C1762" s="34" t="s">
        <v>1145</v>
      </c>
      <c r="D1762" s="34" t="s">
        <v>5884</v>
      </c>
      <c r="E1762" s="34" t="s">
        <v>5911</v>
      </c>
      <c r="F1762" s="38" t="str">
        <f t="shared" si="27"/>
        <v>沖縄県東村</v>
      </c>
    </row>
    <row r="1763" spans="1:6" x14ac:dyDescent="0.4">
      <c r="A1763" s="34" t="s">
        <v>5912</v>
      </c>
      <c r="B1763" s="34" t="s">
        <v>1109</v>
      </c>
      <c r="C1763" s="34" t="s">
        <v>1146</v>
      </c>
      <c r="D1763" s="34" t="s">
        <v>5884</v>
      </c>
      <c r="E1763" s="34" t="s">
        <v>5913</v>
      </c>
      <c r="F1763" s="38" t="str">
        <f t="shared" si="27"/>
        <v>沖縄県今帰仁村</v>
      </c>
    </row>
    <row r="1764" spans="1:6" x14ac:dyDescent="0.4">
      <c r="A1764" s="34" t="s">
        <v>5914</v>
      </c>
      <c r="B1764" s="34" t="s">
        <v>1109</v>
      </c>
      <c r="C1764" s="34" t="s">
        <v>2269</v>
      </c>
      <c r="D1764" s="34" t="s">
        <v>5884</v>
      </c>
      <c r="E1764" s="34" t="s">
        <v>5915</v>
      </c>
      <c r="F1764" s="38" t="str">
        <f t="shared" si="27"/>
        <v>沖縄県本部町</v>
      </c>
    </row>
    <row r="1765" spans="1:6" x14ac:dyDescent="0.4">
      <c r="A1765" s="34" t="s">
        <v>5916</v>
      </c>
      <c r="B1765" s="34" t="s">
        <v>1109</v>
      </c>
      <c r="C1765" s="34" t="s">
        <v>1147</v>
      </c>
      <c r="D1765" s="34" t="s">
        <v>5884</v>
      </c>
      <c r="E1765" s="34" t="s">
        <v>5917</v>
      </c>
      <c r="F1765" s="38" t="str">
        <f t="shared" si="27"/>
        <v>沖縄県恩納村</v>
      </c>
    </row>
    <row r="1766" spans="1:6" x14ac:dyDescent="0.4">
      <c r="A1766" s="34" t="s">
        <v>5918</v>
      </c>
      <c r="B1766" s="34" t="s">
        <v>1109</v>
      </c>
      <c r="C1766" s="34" t="s">
        <v>1148</v>
      </c>
      <c r="D1766" s="34" t="s">
        <v>5884</v>
      </c>
      <c r="E1766" s="34" t="s">
        <v>5919</v>
      </c>
      <c r="F1766" s="38" t="str">
        <f t="shared" si="27"/>
        <v>沖縄県宜野座村</v>
      </c>
    </row>
    <row r="1767" spans="1:6" x14ac:dyDescent="0.4">
      <c r="A1767" s="34" t="s">
        <v>5920</v>
      </c>
      <c r="B1767" s="34" t="s">
        <v>1109</v>
      </c>
      <c r="C1767" s="34" t="s">
        <v>1149</v>
      </c>
      <c r="D1767" s="34" t="s">
        <v>5884</v>
      </c>
      <c r="E1767" s="34" t="s">
        <v>5921</v>
      </c>
      <c r="F1767" s="38" t="str">
        <f t="shared" si="27"/>
        <v>沖縄県金武町</v>
      </c>
    </row>
    <row r="1768" spans="1:6" x14ac:dyDescent="0.4">
      <c r="A1768" s="34" t="s">
        <v>5922</v>
      </c>
      <c r="B1768" s="34" t="s">
        <v>1109</v>
      </c>
      <c r="C1768" s="34" t="s">
        <v>1110</v>
      </c>
      <c r="D1768" s="34" t="s">
        <v>5884</v>
      </c>
      <c r="E1768" s="34" t="s">
        <v>5923</v>
      </c>
      <c r="F1768" s="38" t="str">
        <f t="shared" si="27"/>
        <v>沖縄県伊江村</v>
      </c>
    </row>
    <row r="1769" spans="1:6" x14ac:dyDescent="0.4">
      <c r="A1769" s="34" t="s">
        <v>5924</v>
      </c>
      <c r="B1769" s="34" t="s">
        <v>1109</v>
      </c>
      <c r="C1769" s="34" t="s">
        <v>2270</v>
      </c>
      <c r="D1769" s="34" t="s">
        <v>5884</v>
      </c>
      <c r="E1769" s="34" t="s">
        <v>5925</v>
      </c>
      <c r="F1769" s="38" t="str">
        <f t="shared" si="27"/>
        <v>沖縄県読谷村</v>
      </c>
    </row>
    <row r="1770" spans="1:6" x14ac:dyDescent="0.4">
      <c r="A1770" s="34" t="s">
        <v>5926</v>
      </c>
      <c r="B1770" s="34" t="s">
        <v>1109</v>
      </c>
      <c r="C1770" s="34" t="s">
        <v>1113</v>
      </c>
      <c r="D1770" s="34" t="s">
        <v>5884</v>
      </c>
      <c r="E1770" s="34" t="s">
        <v>5927</v>
      </c>
      <c r="F1770" s="38" t="str">
        <f t="shared" si="27"/>
        <v>沖縄県嘉手納町</v>
      </c>
    </row>
    <row r="1771" spans="1:6" x14ac:dyDescent="0.4">
      <c r="A1771" s="34" t="s">
        <v>5928</v>
      </c>
      <c r="B1771" s="34" t="s">
        <v>1109</v>
      </c>
      <c r="C1771" s="34" t="s">
        <v>2271</v>
      </c>
      <c r="D1771" s="34" t="s">
        <v>5884</v>
      </c>
      <c r="E1771" s="34" t="s">
        <v>5929</v>
      </c>
      <c r="F1771" s="38" t="str">
        <f t="shared" si="27"/>
        <v>沖縄県北谷町</v>
      </c>
    </row>
    <row r="1772" spans="1:6" x14ac:dyDescent="0.4">
      <c r="A1772" s="34" t="s">
        <v>5930</v>
      </c>
      <c r="B1772" s="34" t="s">
        <v>1109</v>
      </c>
      <c r="C1772" s="34" t="s">
        <v>2272</v>
      </c>
      <c r="D1772" s="34" t="s">
        <v>5884</v>
      </c>
      <c r="E1772" s="34" t="s">
        <v>5931</v>
      </c>
      <c r="F1772" s="38" t="str">
        <f t="shared" si="27"/>
        <v>沖縄県北中城村</v>
      </c>
    </row>
    <row r="1773" spans="1:6" x14ac:dyDescent="0.4">
      <c r="A1773" s="34" t="s">
        <v>5932</v>
      </c>
      <c r="B1773" s="34" t="s">
        <v>1109</v>
      </c>
      <c r="C1773" s="34" t="s">
        <v>2273</v>
      </c>
      <c r="D1773" s="34" t="s">
        <v>5884</v>
      </c>
      <c r="E1773" s="34" t="s">
        <v>5933</v>
      </c>
      <c r="F1773" s="38" t="str">
        <f t="shared" si="27"/>
        <v>沖縄県中城村</v>
      </c>
    </row>
    <row r="1774" spans="1:6" x14ac:dyDescent="0.4">
      <c r="A1774" s="34" t="s">
        <v>5934</v>
      </c>
      <c r="B1774" s="34" t="s">
        <v>1109</v>
      </c>
      <c r="C1774" s="34" t="s">
        <v>2274</v>
      </c>
      <c r="D1774" s="34" t="s">
        <v>5884</v>
      </c>
      <c r="E1774" s="34" t="s">
        <v>5935</v>
      </c>
      <c r="F1774" s="38" t="str">
        <f t="shared" si="27"/>
        <v>沖縄県西原町</v>
      </c>
    </row>
    <row r="1775" spans="1:6" x14ac:dyDescent="0.4">
      <c r="A1775" s="34" t="s">
        <v>5936</v>
      </c>
      <c r="B1775" s="34" t="s">
        <v>1109</v>
      </c>
      <c r="C1775" s="34" t="s">
        <v>2275</v>
      </c>
      <c r="D1775" s="34" t="s">
        <v>5884</v>
      </c>
      <c r="E1775" s="34" t="s">
        <v>5937</v>
      </c>
      <c r="F1775" s="38" t="str">
        <f t="shared" si="27"/>
        <v>沖縄県与那原町</v>
      </c>
    </row>
    <row r="1776" spans="1:6" x14ac:dyDescent="0.4">
      <c r="A1776" s="34" t="s">
        <v>5938</v>
      </c>
      <c r="B1776" s="34" t="s">
        <v>1109</v>
      </c>
      <c r="C1776" s="34" t="s">
        <v>2276</v>
      </c>
      <c r="D1776" s="34" t="s">
        <v>5884</v>
      </c>
      <c r="E1776" s="34" t="s">
        <v>5939</v>
      </c>
      <c r="F1776" s="38" t="str">
        <f t="shared" si="27"/>
        <v>沖縄県南風原町</v>
      </c>
    </row>
    <row r="1777" spans="1:6" x14ac:dyDescent="0.4">
      <c r="A1777" s="34" t="s">
        <v>5940</v>
      </c>
      <c r="B1777" s="34" t="s">
        <v>1109</v>
      </c>
      <c r="C1777" s="34" t="s">
        <v>1150</v>
      </c>
      <c r="D1777" s="34" t="s">
        <v>5884</v>
      </c>
      <c r="E1777" s="34" t="s">
        <v>5941</v>
      </c>
      <c r="F1777" s="38" t="str">
        <f t="shared" si="27"/>
        <v>沖縄県渡嘉敷村</v>
      </c>
    </row>
    <row r="1778" spans="1:6" x14ac:dyDescent="0.4">
      <c r="A1778" s="34" t="s">
        <v>5942</v>
      </c>
      <c r="B1778" s="34" t="s">
        <v>1109</v>
      </c>
      <c r="C1778" s="34" t="s">
        <v>1151</v>
      </c>
      <c r="D1778" s="34" t="s">
        <v>5884</v>
      </c>
      <c r="E1778" s="34" t="s">
        <v>5943</v>
      </c>
      <c r="F1778" s="38" t="str">
        <f t="shared" si="27"/>
        <v>沖縄県座間味村</v>
      </c>
    </row>
    <row r="1779" spans="1:6" x14ac:dyDescent="0.4">
      <c r="A1779" s="34" t="s">
        <v>5944</v>
      </c>
      <c r="B1779" s="34" t="s">
        <v>1109</v>
      </c>
      <c r="C1779" s="34" t="s">
        <v>1152</v>
      </c>
      <c r="D1779" s="34" t="s">
        <v>5884</v>
      </c>
      <c r="E1779" s="34" t="s">
        <v>5945</v>
      </c>
      <c r="F1779" s="38" t="str">
        <f t="shared" si="27"/>
        <v>沖縄県粟国村</v>
      </c>
    </row>
    <row r="1780" spans="1:6" x14ac:dyDescent="0.4">
      <c r="A1780" s="34" t="s">
        <v>5946</v>
      </c>
      <c r="B1780" s="34" t="s">
        <v>1109</v>
      </c>
      <c r="C1780" s="34" t="s">
        <v>1154</v>
      </c>
      <c r="D1780" s="34" t="s">
        <v>5884</v>
      </c>
      <c r="E1780" s="34" t="s">
        <v>5947</v>
      </c>
      <c r="F1780" s="38" t="str">
        <f t="shared" si="27"/>
        <v>沖縄県渡名喜村</v>
      </c>
    </row>
    <row r="1781" spans="1:6" x14ac:dyDescent="0.4">
      <c r="A1781" s="34" t="s">
        <v>5948</v>
      </c>
      <c r="B1781" s="34" t="s">
        <v>1109</v>
      </c>
      <c r="C1781" s="34" t="s">
        <v>1156</v>
      </c>
      <c r="D1781" s="34" t="s">
        <v>5884</v>
      </c>
      <c r="E1781" s="34" t="s">
        <v>5949</v>
      </c>
      <c r="F1781" s="38" t="str">
        <f t="shared" si="27"/>
        <v>沖縄県南大東村</v>
      </c>
    </row>
    <row r="1782" spans="1:6" x14ac:dyDescent="0.4">
      <c r="A1782" s="34" t="s">
        <v>5950</v>
      </c>
      <c r="B1782" s="34" t="s">
        <v>1109</v>
      </c>
      <c r="C1782" s="34" t="s">
        <v>1157</v>
      </c>
      <c r="D1782" s="34" t="s">
        <v>5884</v>
      </c>
      <c r="E1782" s="34" t="s">
        <v>5951</v>
      </c>
      <c r="F1782" s="38" t="str">
        <f t="shared" si="27"/>
        <v>沖縄県北大東村</v>
      </c>
    </row>
    <row r="1783" spans="1:6" x14ac:dyDescent="0.4">
      <c r="A1783" s="34" t="s">
        <v>5952</v>
      </c>
      <c r="B1783" s="34" t="s">
        <v>1109</v>
      </c>
      <c r="C1783" s="34" t="s">
        <v>1116</v>
      </c>
      <c r="D1783" s="34" t="s">
        <v>5884</v>
      </c>
      <c r="E1783" s="34" t="s">
        <v>5953</v>
      </c>
      <c r="F1783" s="38" t="str">
        <f t="shared" si="27"/>
        <v>沖縄県伊平屋村</v>
      </c>
    </row>
    <row r="1784" spans="1:6" x14ac:dyDescent="0.4">
      <c r="A1784" s="34" t="s">
        <v>5954</v>
      </c>
      <c r="B1784" s="34" t="s">
        <v>1109</v>
      </c>
      <c r="C1784" s="34" t="s">
        <v>1158</v>
      </c>
      <c r="D1784" s="34" t="s">
        <v>5884</v>
      </c>
      <c r="E1784" s="34" t="s">
        <v>5955</v>
      </c>
      <c r="F1784" s="38" t="str">
        <f t="shared" si="27"/>
        <v>沖縄県伊是名村</v>
      </c>
    </row>
    <row r="1785" spans="1:6" x14ac:dyDescent="0.4">
      <c r="A1785" s="34" t="s">
        <v>5956</v>
      </c>
      <c r="B1785" s="34" t="s">
        <v>1109</v>
      </c>
      <c r="C1785" s="34" t="s">
        <v>2277</v>
      </c>
      <c r="D1785" s="34" t="s">
        <v>5884</v>
      </c>
      <c r="E1785" s="34" t="s">
        <v>5957</v>
      </c>
      <c r="F1785" s="38" t="str">
        <f t="shared" si="27"/>
        <v>沖縄県久米島町</v>
      </c>
    </row>
    <row r="1786" spans="1:6" x14ac:dyDescent="0.4">
      <c r="A1786" s="34" t="s">
        <v>5958</v>
      </c>
      <c r="B1786" s="34" t="s">
        <v>1109</v>
      </c>
      <c r="C1786" s="34" t="s">
        <v>2278</v>
      </c>
      <c r="D1786" s="34" t="s">
        <v>5884</v>
      </c>
      <c r="E1786" s="34" t="s">
        <v>5959</v>
      </c>
      <c r="F1786" s="38" t="str">
        <f t="shared" si="27"/>
        <v>沖縄県八重瀬町</v>
      </c>
    </row>
    <row r="1787" spans="1:6" x14ac:dyDescent="0.4">
      <c r="A1787" s="34" t="s">
        <v>5960</v>
      </c>
      <c r="B1787" s="34" t="s">
        <v>1109</v>
      </c>
      <c r="C1787" s="34" t="s">
        <v>1159</v>
      </c>
      <c r="D1787" s="34" t="s">
        <v>5884</v>
      </c>
      <c r="E1787" s="34" t="s">
        <v>5961</v>
      </c>
      <c r="F1787" s="38" t="str">
        <f t="shared" si="27"/>
        <v>沖縄県多良間村</v>
      </c>
    </row>
    <row r="1788" spans="1:6" x14ac:dyDescent="0.4">
      <c r="A1788" s="34" t="s">
        <v>5962</v>
      </c>
      <c r="B1788" s="34" t="s">
        <v>1109</v>
      </c>
      <c r="C1788" s="34" t="s">
        <v>1119</v>
      </c>
      <c r="D1788" s="34" t="s">
        <v>5884</v>
      </c>
      <c r="E1788" s="34" t="s">
        <v>5963</v>
      </c>
      <c r="F1788" s="38" t="str">
        <f t="shared" si="27"/>
        <v>沖縄県竹富町</v>
      </c>
    </row>
    <row r="1789" spans="1:6" x14ac:dyDescent="0.4">
      <c r="A1789" s="34" t="s">
        <v>5964</v>
      </c>
      <c r="B1789" s="34" t="s">
        <v>1109</v>
      </c>
      <c r="C1789" s="34" t="s">
        <v>1161</v>
      </c>
      <c r="D1789" s="34" t="s">
        <v>5884</v>
      </c>
      <c r="E1789" s="34" t="s">
        <v>5965</v>
      </c>
      <c r="F1789" s="38" t="str">
        <f t="shared" si="27"/>
        <v>沖縄県与那国町</v>
      </c>
    </row>
  </sheetData>
  <phoneticPr fontId="1"/>
  <printOptions horizontalCentered="1"/>
  <pageMargins left="0.70866141732283472" right="0.70866141732283472" top="0.74803149606299213" bottom="0.74803149606299213" header="0.31496062992125984" footer="0.31496062992125984"/>
  <pageSetup paperSize="9"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x14ac:dyDescent="0.3"/>
  <cols>
    <col min="1" max="1" width="2.375" style="11" hidden="1" customWidth="1"/>
    <col min="2" max="2" width="2.625" style="18" customWidth="1"/>
    <col min="3" max="15" width="6.625" style="11" customWidth="1"/>
    <col min="16" max="16384" width="9" style="11"/>
  </cols>
  <sheetData>
    <row r="1" spans="2:15" ht="42" hidden="1" customHeight="1" x14ac:dyDescent="0.3">
      <c r="B1" s="10"/>
    </row>
    <row r="2" spans="2:15" x14ac:dyDescent="0.3">
      <c r="B2" s="12"/>
      <c r="C2" s="13"/>
      <c r="D2" s="13"/>
      <c r="E2" s="13"/>
      <c r="F2" s="13"/>
      <c r="G2" s="13"/>
      <c r="H2" s="13"/>
      <c r="I2" s="13"/>
      <c r="J2" s="13"/>
      <c r="K2" s="13"/>
      <c r="L2" s="13"/>
      <c r="M2" s="13"/>
      <c r="N2" s="13"/>
      <c r="O2" s="13"/>
    </row>
    <row r="3" spans="2:15" x14ac:dyDescent="0.3">
      <c r="B3" s="14"/>
    </row>
    <row r="4" spans="2:15" x14ac:dyDescent="0.3">
      <c r="B4" s="14"/>
    </row>
    <row r="5" spans="2:15" x14ac:dyDescent="0.3">
      <c r="B5" s="14"/>
    </row>
    <row r="6" spans="2:15" x14ac:dyDescent="0.3">
      <c r="B6" s="14"/>
    </row>
    <row r="7" spans="2:15" x14ac:dyDescent="0.3">
      <c r="B7" s="161" t="s">
        <v>34</v>
      </c>
      <c r="C7" s="162"/>
      <c r="D7" s="162"/>
      <c r="E7" s="162"/>
      <c r="F7" s="162"/>
      <c r="G7" s="162"/>
      <c r="H7" s="162"/>
      <c r="I7" s="162"/>
      <c r="J7" s="162"/>
      <c r="K7" s="162"/>
      <c r="L7" s="162"/>
      <c r="M7" s="162"/>
      <c r="N7" s="162"/>
      <c r="O7" s="162"/>
    </row>
    <row r="8" spans="2:15" x14ac:dyDescent="0.3">
      <c r="B8" s="128"/>
      <c r="C8" s="129"/>
      <c r="D8" s="129"/>
      <c r="E8" s="129"/>
      <c r="F8" s="129"/>
      <c r="G8" s="129"/>
      <c r="H8" s="129"/>
      <c r="I8" s="129"/>
      <c r="J8" s="129"/>
      <c r="K8" s="129"/>
      <c r="L8" s="129"/>
      <c r="M8" s="129"/>
      <c r="N8" s="129"/>
      <c r="O8" s="129"/>
    </row>
    <row r="9" spans="2:15" x14ac:dyDescent="0.3">
      <c r="B9" s="128"/>
      <c r="C9" s="129"/>
      <c r="D9" s="129"/>
      <c r="E9" s="129"/>
      <c r="F9" s="129"/>
      <c r="G9" s="129"/>
      <c r="H9" s="129"/>
      <c r="I9" s="129"/>
      <c r="J9" s="129"/>
      <c r="K9" s="129"/>
      <c r="L9" s="129"/>
      <c r="M9" s="129"/>
      <c r="N9" s="129"/>
      <c r="O9" s="129"/>
    </row>
    <row r="10" spans="2:15" x14ac:dyDescent="0.3">
      <c r="B10" s="128"/>
      <c r="C10" s="129"/>
      <c r="D10" s="129"/>
      <c r="E10" s="129"/>
      <c r="F10" s="129"/>
      <c r="G10" s="129"/>
      <c r="H10" s="129"/>
      <c r="I10" s="129"/>
      <c r="J10" s="129"/>
      <c r="K10" s="129"/>
      <c r="L10" s="129"/>
      <c r="M10" s="129"/>
      <c r="N10" s="129"/>
      <c r="O10" s="129"/>
    </row>
    <row r="11" spans="2:15" x14ac:dyDescent="0.3">
      <c r="B11" s="14"/>
      <c r="C11" s="15" t="s">
        <v>35</v>
      </c>
      <c r="D11" s="15"/>
      <c r="E11" s="15"/>
      <c r="F11" s="15"/>
      <c r="G11" s="15"/>
      <c r="H11" s="15"/>
      <c r="I11" s="15"/>
      <c r="J11" s="15"/>
      <c r="K11" s="15"/>
      <c r="L11" s="15"/>
      <c r="M11" s="15"/>
      <c r="N11" s="15"/>
      <c r="O11" s="15"/>
    </row>
    <row r="12" spans="2:15" x14ac:dyDescent="0.3">
      <c r="B12" s="14"/>
      <c r="C12" s="15" t="s">
        <v>36</v>
      </c>
      <c r="D12" s="15"/>
      <c r="E12" s="15"/>
      <c r="F12" s="15"/>
      <c r="G12" s="15"/>
      <c r="H12" s="15"/>
      <c r="I12" s="15"/>
      <c r="J12" s="15"/>
      <c r="K12" s="15"/>
      <c r="L12" s="15"/>
      <c r="M12" s="15"/>
      <c r="N12" s="15"/>
      <c r="O12" s="15"/>
    </row>
    <row r="13" spans="2:15" x14ac:dyDescent="0.3">
      <c r="B13" s="14"/>
      <c r="C13" s="15" t="s">
        <v>37</v>
      </c>
      <c r="D13" s="15"/>
      <c r="E13" s="15"/>
      <c r="F13" s="15"/>
      <c r="G13" s="15"/>
      <c r="H13" s="15"/>
      <c r="I13" s="15"/>
      <c r="J13" s="15"/>
      <c r="K13" s="15"/>
      <c r="L13" s="15"/>
      <c r="M13" s="15"/>
      <c r="N13" s="15"/>
      <c r="O13" s="15"/>
    </row>
    <row r="14" spans="2:15" x14ac:dyDescent="0.3">
      <c r="B14" s="14"/>
      <c r="C14" s="15"/>
      <c r="D14" s="15"/>
      <c r="E14" s="15"/>
      <c r="F14" s="15"/>
      <c r="G14" s="15"/>
      <c r="H14" s="15"/>
      <c r="I14" s="15"/>
      <c r="J14" s="15"/>
      <c r="K14" s="15"/>
      <c r="L14" s="15"/>
      <c r="M14" s="15"/>
      <c r="N14" s="15"/>
      <c r="O14" s="15"/>
    </row>
    <row r="15" spans="2:15" x14ac:dyDescent="0.3">
      <c r="B15" s="14"/>
      <c r="C15" s="15"/>
      <c r="D15" s="15"/>
      <c r="E15" s="15"/>
      <c r="F15" s="15"/>
      <c r="G15" s="15"/>
      <c r="H15" s="15"/>
      <c r="I15" s="15"/>
      <c r="J15" s="15"/>
      <c r="K15" s="15"/>
      <c r="L15" s="15"/>
      <c r="M15" s="15"/>
      <c r="N15" s="15"/>
      <c r="O15" s="15"/>
    </row>
    <row r="16" spans="2:15" x14ac:dyDescent="0.3">
      <c r="B16" s="14"/>
      <c r="C16" s="15"/>
      <c r="D16" s="15"/>
      <c r="E16" s="15"/>
      <c r="F16" s="15"/>
      <c r="G16" s="15"/>
      <c r="H16" s="15"/>
      <c r="I16" s="15"/>
      <c r="J16" s="15"/>
      <c r="K16" s="15"/>
      <c r="L16" s="15"/>
      <c r="M16" s="15"/>
      <c r="N16" s="15"/>
      <c r="O16" s="15"/>
    </row>
    <row r="17" spans="2:15" x14ac:dyDescent="0.3">
      <c r="B17" s="163" t="s">
        <v>38</v>
      </c>
      <c r="C17" s="164"/>
      <c r="D17" s="164"/>
      <c r="E17" s="164"/>
      <c r="F17" s="164"/>
      <c r="G17" s="164"/>
      <c r="H17" s="164"/>
      <c r="I17" s="164"/>
      <c r="J17" s="164"/>
      <c r="K17" s="164"/>
      <c r="L17" s="164"/>
      <c r="M17" s="164"/>
      <c r="N17" s="164"/>
      <c r="O17" s="164"/>
    </row>
    <row r="18" spans="2:15" x14ac:dyDescent="0.3">
      <c r="B18" s="130"/>
      <c r="C18" s="131"/>
      <c r="D18" s="131"/>
      <c r="E18" s="131"/>
      <c r="F18" s="131"/>
      <c r="G18" s="131"/>
      <c r="H18" s="131"/>
      <c r="I18" s="131"/>
      <c r="J18" s="131"/>
      <c r="K18" s="131"/>
      <c r="L18" s="131"/>
      <c r="M18" s="131"/>
      <c r="N18" s="131"/>
      <c r="O18" s="131"/>
    </row>
    <row r="19" spans="2:15" x14ac:dyDescent="0.3">
      <c r="B19" s="14"/>
      <c r="C19" s="15"/>
      <c r="D19" s="15"/>
      <c r="E19" s="15"/>
      <c r="F19" s="15"/>
      <c r="G19" s="131"/>
      <c r="H19" s="15"/>
      <c r="I19" s="15"/>
      <c r="J19" s="15"/>
      <c r="K19" s="15"/>
      <c r="L19" s="15"/>
      <c r="M19" s="15"/>
      <c r="N19" s="15"/>
      <c r="O19" s="15"/>
    </row>
    <row r="20" spans="2:15" x14ac:dyDescent="0.3">
      <c r="B20" s="14"/>
      <c r="C20" s="16" t="s">
        <v>39</v>
      </c>
      <c r="D20" s="15"/>
      <c r="E20" s="15"/>
      <c r="F20" s="15"/>
      <c r="G20" s="15"/>
      <c r="H20" s="15"/>
      <c r="I20" s="15"/>
      <c r="J20" s="15"/>
      <c r="K20" s="15"/>
      <c r="L20" s="15"/>
      <c r="M20" s="15"/>
      <c r="N20" s="15"/>
      <c r="O20" s="15"/>
    </row>
    <row r="21" spans="2:15" x14ac:dyDescent="0.3">
      <c r="B21" s="14"/>
      <c r="C21" s="15" t="s">
        <v>40</v>
      </c>
      <c r="D21" s="15"/>
      <c r="E21" s="15"/>
      <c r="F21" s="15"/>
      <c r="G21" s="15"/>
      <c r="H21" s="15"/>
      <c r="I21" s="15"/>
      <c r="J21" s="15"/>
      <c r="K21" s="15"/>
      <c r="L21" s="15"/>
      <c r="M21" s="15"/>
      <c r="N21" s="15"/>
      <c r="O21" s="15"/>
    </row>
    <row r="22" spans="2:15" x14ac:dyDescent="0.3">
      <c r="B22" s="14"/>
      <c r="C22" s="15" t="s">
        <v>41</v>
      </c>
      <c r="D22" s="15"/>
      <c r="E22" s="15"/>
      <c r="F22" s="15"/>
      <c r="G22" s="15"/>
      <c r="H22" s="15"/>
      <c r="I22" s="15"/>
      <c r="J22" s="15"/>
      <c r="K22" s="15"/>
      <c r="L22" s="15"/>
      <c r="M22" s="15"/>
      <c r="N22" s="15"/>
      <c r="O22" s="15"/>
    </row>
    <row r="23" spans="2:15" x14ac:dyDescent="0.3">
      <c r="B23" s="14"/>
      <c r="C23" s="15" t="s">
        <v>42</v>
      </c>
      <c r="D23" s="15"/>
      <c r="E23" s="15"/>
      <c r="F23" s="15"/>
      <c r="G23" s="15"/>
      <c r="H23" s="15"/>
      <c r="I23" s="15"/>
      <c r="J23" s="15"/>
      <c r="K23" s="15"/>
      <c r="L23" s="15"/>
      <c r="M23" s="15"/>
      <c r="N23" s="15"/>
      <c r="O23" s="15"/>
    </row>
    <row r="24" spans="2:15" x14ac:dyDescent="0.3">
      <c r="B24" s="14"/>
      <c r="C24" s="15" t="s">
        <v>43</v>
      </c>
      <c r="D24" s="15"/>
      <c r="E24" s="15"/>
      <c r="F24" s="15"/>
      <c r="G24" s="15"/>
      <c r="H24" s="15"/>
      <c r="I24" s="15"/>
      <c r="J24" s="15"/>
      <c r="K24" s="15"/>
      <c r="L24" s="15"/>
      <c r="M24" s="15"/>
      <c r="N24" s="15"/>
      <c r="O24" s="15"/>
    </row>
    <row r="25" spans="2:15" x14ac:dyDescent="0.3">
      <c r="B25" s="14"/>
      <c r="C25" s="11" t="s">
        <v>44</v>
      </c>
    </row>
    <row r="26" spans="2:15" x14ac:dyDescent="0.3">
      <c r="B26" s="14"/>
      <c r="C26" s="11" t="s">
        <v>45</v>
      </c>
    </row>
    <row r="27" spans="2:15" x14ac:dyDescent="0.3">
      <c r="B27" s="14"/>
      <c r="C27" s="11" t="s">
        <v>46</v>
      </c>
    </row>
    <row r="28" spans="2:15" x14ac:dyDescent="0.3">
      <c r="B28" s="14"/>
      <c r="C28" s="11" t="s">
        <v>47</v>
      </c>
    </row>
    <row r="29" spans="2:15" x14ac:dyDescent="0.3">
      <c r="B29" s="14"/>
    </row>
    <row r="30" spans="2:15" x14ac:dyDescent="0.3">
      <c r="B30" s="14"/>
    </row>
    <row r="31" spans="2:15" x14ac:dyDescent="0.3">
      <c r="B31" s="14"/>
    </row>
    <row r="32" spans="2:15" x14ac:dyDescent="0.3">
      <c r="B32" s="14"/>
      <c r="O32" s="17" t="s">
        <v>48</v>
      </c>
    </row>
    <row r="33" spans="2:2" x14ac:dyDescent="0.3">
      <c r="B33" s="14"/>
    </row>
  </sheetData>
  <sheetProtection algorithmName="SHA-512" hashValue="9QEFz8DVvSOoqNxp9qQOeX+jiVxc0DJXKjDIC3K7ZuXvbpvA1wT3ikGQ+OPSZqWK4aJQ5iG5aeFKNm+duqjVCw==" saltValue="JUxeOLV2iNZlwyxAecY3UA==" spinCount="100000" sheet="1" objects="1" scenarios="1"/>
  <mergeCells count="2">
    <mergeCell ref="B7:O7"/>
    <mergeCell ref="B17:O17"/>
  </mergeCells>
  <phoneticPr fontId="1"/>
  <pageMargins left="0.25" right="0.25"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72"/>
  <sheetViews>
    <sheetView showGridLines="0" zoomScale="90" zoomScaleNormal="90" workbookViewId="0"/>
  </sheetViews>
  <sheetFormatPr defaultColWidth="9" defaultRowHeight="16.5" x14ac:dyDescent="0.3"/>
  <cols>
    <col min="1" max="1" width="2.25" style="51" customWidth="1"/>
    <col min="2" max="2" width="2.875" style="51" customWidth="1"/>
    <col min="3" max="3" width="3.25" style="71" customWidth="1"/>
    <col min="4" max="4" width="125" style="51" customWidth="1"/>
    <col min="5" max="5" width="20" style="51" customWidth="1"/>
    <col min="6" max="6" width="32.75" style="51" customWidth="1"/>
    <col min="7" max="7" width="9" style="51" bestFit="1"/>
    <col min="8" max="16384" width="9" style="51"/>
  </cols>
  <sheetData>
    <row r="1" spans="2:6" x14ac:dyDescent="0.3">
      <c r="C1" s="51"/>
      <c r="D1" s="65"/>
      <c r="E1" s="66"/>
    </row>
    <row r="2" spans="2:6" ht="17.25" x14ac:dyDescent="0.3">
      <c r="B2" s="67" t="s">
        <v>49</v>
      </c>
      <c r="C2" s="68"/>
      <c r="E2" s="66"/>
    </row>
    <row r="3" spans="2:6" s="45" customFormat="1" ht="17.25" x14ac:dyDescent="0.3"/>
    <row r="4" spans="2:6" s="45" customFormat="1" ht="17.25" x14ac:dyDescent="0.3">
      <c r="D4" s="47" t="s">
        <v>1</v>
      </c>
    </row>
    <row r="5" spans="2:6" s="45" customFormat="1" ht="17.25" x14ac:dyDescent="0.3">
      <c r="D5" s="48"/>
    </row>
    <row r="6" spans="2:6" ht="17.25" x14ac:dyDescent="0.3">
      <c r="C6" s="69" t="s">
        <v>2</v>
      </c>
      <c r="D6" s="70" t="s">
        <v>50</v>
      </c>
      <c r="E6" s="50" t="s">
        <v>4</v>
      </c>
      <c r="F6" s="51" t="s">
        <v>6</v>
      </c>
    </row>
    <row r="7" spans="2:6" ht="66" x14ac:dyDescent="0.3">
      <c r="C7" s="52">
        <v>1</v>
      </c>
      <c r="D7" s="153" t="s">
        <v>6009</v>
      </c>
      <c r="E7" s="6"/>
      <c r="F7" s="51" t="s">
        <v>6</v>
      </c>
    </row>
    <row r="8" spans="2:6" x14ac:dyDescent="0.3">
      <c r="C8" s="52">
        <v>2</v>
      </c>
      <c r="D8" s="126" t="s">
        <v>51</v>
      </c>
      <c r="E8" s="6"/>
      <c r="F8" s="51" t="s">
        <v>6</v>
      </c>
    </row>
    <row r="9" spans="2:6" x14ac:dyDescent="0.3">
      <c r="C9" s="52">
        <v>3</v>
      </c>
      <c r="D9" s="126" t="s">
        <v>6010</v>
      </c>
      <c r="E9" s="6"/>
      <c r="F9" s="51" t="s">
        <v>6</v>
      </c>
    </row>
    <row r="10" spans="2:6" ht="66" x14ac:dyDescent="0.3">
      <c r="C10" s="52">
        <v>4</v>
      </c>
      <c r="D10" s="126" t="s">
        <v>52</v>
      </c>
      <c r="E10" s="6"/>
      <c r="F10" s="51" t="s">
        <v>6</v>
      </c>
    </row>
    <row r="11" spans="2:6" ht="49.5" x14ac:dyDescent="0.3">
      <c r="C11" s="52">
        <v>5</v>
      </c>
      <c r="D11" s="126" t="s">
        <v>53</v>
      </c>
      <c r="E11" s="6"/>
      <c r="F11" s="51" t="s">
        <v>6</v>
      </c>
    </row>
    <row r="12" spans="2:6" ht="99" x14ac:dyDescent="0.3">
      <c r="C12" s="52">
        <v>6</v>
      </c>
      <c r="D12" s="126" t="s">
        <v>54</v>
      </c>
      <c r="E12" s="6"/>
      <c r="F12" s="51" t="s">
        <v>6</v>
      </c>
    </row>
    <row r="13" spans="2:6" ht="49.5" x14ac:dyDescent="0.3">
      <c r="C13" s="52">
        <v>7</v>
      </c>
      <c r="D13" s="126" t="s">
        <v>55</v>
      </c>
      <c r="E13" s="6"/>
      <c r="F13" s="51" t="s">
        <v>6</v>
      </c>
    </row>
    <row r="14" spans="2:6" ht="82.5" x14ac:dyDescent="0.3">
      <c r="C14" s="52">
        <v>8</v>
      </c>
      <c r="D14" s="126" t="s">
        <v>6011</v>
      </c>
      <c r="E14" s="6"/>
      <c r="F14" s="51" t="s">
        <v>6</v>
      </c>
    </row>
    <row r="15" spans="2:6" x14ac:dyDescent="0.3">
      <c r="C15" s="52">
        <v>9</v>
      </c>
      <c r="D15" s="126" t="s">
        <v>56</v>
      </c>
      <c r="E15" s="6"/>
      <c r="F15" s="51" t="s">
        <v>6</v>
      </c>
    </row>
    <row r="16" spans="2:6" ht="66" x14ac:dyDescent="0.3">
      <c r="C16" s="52">
        <v>10</v>
      </c>
      <c r="D16" s="126" t="s">
        <v>6012</v>
      </c>
      <c r="E16" s="6"/>
      <c r="F16" s="51" t="s">
        <v>6</v>
      </c>
    </row>
    <row r="17" spans="3:6" ht="115.5" x14ac:dyDescent="0.3">
      <c r="C17" s="52">
        <v>11</v>
      </c>
      <c r="D17" s="126" t="s">
        <v>6013</v>
      </c>
      <c r="E17" s="6"/>
      <c r="F17" s="51" t="s">
        <v>6</v>
      </c>
    </row>
    <row r="18" spans="3:6" ht="49.5" x14ac:dyDescent="0.3">
      <c r="C18" s="52">
        <v>12</v>
      </c>
      <c r="D18" s="126" t="s">
        <v>6014</v>
      </c>
      <c r="E18" s="6"/>
      <c r="F18" s="51" t="s">
        <v>6</v>
      </c>
    </row>
    <row r="19" spans="3:6" ht="33" x14ac:dyDescent="0.3">
      <c r="C19" s="52">
        <v>13</v>
      </c>
      <c r="D19" s="126" t="s">
        <v>5988</v>
      </c>
      <c r="E19" s="6"/>
      <c r="F19" s="51" t="s">
        <v>6</v>
      </c>
    </row>
    <row r="20" spans="3:6" x14ac:dyDescent="0.3">
      <c r="C20" s="52">
        <v>14</v>
      </c>
      <c r="D20" s="126" t="s">
        <v>57</v>
      </c>
      <c r="E20" s="6"/>
      <c r="F20" s="51" t="s">
        <v>6</v>
      </c>
    </row>
    <row r="21" spans="3:6" ht="33" x14ac:dyDescent="0.3">
      <c r="C21" s="52">
        <v>15</v>
      </c>
      <c r="D21" s="126" t="s">
        <v>58</v>
      </c>
      <c r="E21" s="6"/>
      <c r="F21" s="51" t="s">
        <v>6</v>
      </c>
    </row>
    <row r="22" spans="3:6" x14ac:dyDescent="0.3">
      <c r="C22" s="52">
        <v>16</v>
      </c>
      <c r="D22" s="126" t="s">
        <v>59</v>
      </c>
      <c r="E22" s="6"/>
      <c r="F22" s="51" t="s">
        <v>6</v>
      </c>
    </row>
    <row r="23" spans="3:6" ht="198" x14ac:dyDescent="0.3">
      <c r="C23" s="52">
        <v>17</v>
      </c>
      <c r="D23" s="126" t="s">
        <v>6015</v>
      </c>
      <c r="E23" s="6"/>
      <c r="F23" s="51" t="s">
        <v>6</v>
      </c>
    </row>
    <row r="24" spans="3:6" ht="33" x14ac:dyDescent="0.3">
      <c r="C24" s="52">
        <v>18</v>
      </c>
      <c r="D24" s="126" t="s">
        <v>60</v>
      </c>
      <c r="E24" s="6"/>
      <c r="F24" s="51" t="s">
        <v>6</v>
      </c>
    </row>
    <row r="25" spans="3:6" x14ac:dyDescent="0.3">
      <c r="C25" s="52">
        <v>19</v>
      </c>
      <c r="D25" s="126" t="s">
        <v>61</v>
      </c>
      <c r="E25" s="6"/>
      <c r="F25" s="51" t="s">
        <v>6</v>
      </c>
    </row>
    <row r="26" spans="3:6" ht="33" x14ac:dyDescent="0.3">
      <c r="C26" s="52">
        <v>20</v>
      </c>
      <c r="D26" s="126" t="s">
        <v>62</v>
      </c>
      <c r="E26" s="6"/>
      <c r="F26" s="51" t="s">
        <v>6</v>
      </c>
    </row>
    <row r="27" spans="3:6" x14ac:dyDescent="0.3">
      <c r="C27" s="51" t="s">
        <v>6</v>
      </c>
      <c r="D27" s="51" t="s">
        <v>6</v>
      </c>
      <c r="E27" s="51" t="s">
        <v>6</v>
      </c>
      <c r="F27" s="51" t="s">
        <v>6</v>
      </c>
    </row>
    <row r="37" spans="4:5" x14ac:dyDescent="0.3">
      <c r="D37" s="72"/>
      <c r="E37" s="72"/>
    </row>
    <row r="38" spans="4:5" x14ac:dyDescent="0.3">
      <c r="D38" s="72"/>
      <c r="E38" s="72"/>
    </row>
    <row r="39" spans="4:5" x14ac:dyDescent="0.3">
      <c r="D39" s="72"/>
      <c r="E39" s="72"/>
    </row>
    <row r="40" spans="4:5" x14ac:dyDescent="0.3">
      <c r="D40" s="72"/>
      <c r="E40" s="72"/>
    </row>
    <row r="41" spans="4:5" x14ac:dyDescent="0.3">
      <c r="D41" s="72"/>
      <c r="E41" s="72"/>
    </row>
    <row r="42" spans="4:5" x14ac:dyDescent="0.3">
      <c r="D42" s="72"/>
      <c r="E42" s="72"/>
    </row>
    <row r="43" spans="4:5" x14ac:dyDescent="0.3">
      <c r="D43" s="72"/>
      <c r="E43" s="72"/>
    </row>
    <row r="44" spans="4:5" x14ac:dyDescent="0.3">
      <c r="D44" s="72"/>
      <c r="E44" s="72"/>
    </row>
    <row r="45" spans="4:5" x14ac:dyDescent="0.3">
      <c r="D45" s="72"/>
      <c r="E45" s="72"/>
    </row>
    <row r="46" spans="4:5" x14ac:dyDescent="0.3">
      <c r="D46" s="72"/>
      <c r="E46" s="72"/>
    </row>
    <row r="47" spans="4:5" x14ac:dyDescent="0.3">
      <c r="D47" s="72"/>
      <c r="E47" s="72"/>
    </row>
    <row r="48" spans="4:5" x14ac:dyDescent="0.3">
      <c r="D48" s="72"/>
      <c r="E48" s="72"/>
    </row>
    <row r="49" spans="4:5" x14ac:dyDescent="0.3">
      <c r="D49" s="72"/>
      <c r="E49" s="72"/>
    </row>
    <row r="50" spans="4:5" x14ac:dyDescent="0.3">
      <c r="D50" s="72"/>
      <c r="E50" s="72"/>
    </row>
    <row r="51" spans="4:5" x14ac:dyDescent="0.3">
      <c r="D51" s="72"/>
      <c r="E51" s="72"/>
    </row>
    <row r="52" spans="4:5" x14ac:dyDescent="0.3">
      <c r="D52" s="72"/>
      <c r="E52" s="72"/>
    </row>
    <row r="53" spans="4:5" x14ac:dyDescent="0.3">
      <c r="D53" s="72"/>
      <c r="E53" s="72"/>
    </row>
    <row r="54" spans="4:5" x14ac:dyDescent="0.3">
      <c r="D54" s="72"/>
      <c r="E54" s="72"/>
    </row>
    <row r="55" spans="4:5" x14ac:dyDescent="0.3">
      <c r="D55" s="72"/>
      <c r="E55" s="72"/>
    </row>
    <row r="56" spans="4:5" x14ac:dyDescent="0.3">
      <c r="D56" s="72"/>
      <c r="E56" s="72"/>
    </row>
    <row r="57" spans="4:5" x14ac:dyDescent="0.3">
      <c r="D57" s="72"/>
      <c r="E57" s="72"/>
    </row>
    <row r="58" spans="4:5" x14ac:dyDescent="0.3">
      <c r="D58" s="72"/>
      <c r="E58" s="72"/>
    </row>
    <row r="59" spans="4:5" x14ac:dyDescent="0.3">
      <c r="D59" s="72"/>
      <c r="E59" s="72"/>
    </row>
    <row r="60" spans="4:5" x14ac:dyDescent="0.3">
      <c r="D60" s="72"/>
      <c r="E60" s="72"/>
    </row>
    <row r="61" spans="4:5" x14ac:dyDescent="0.3">
      <c r="D61" s="72"/>
      <c r="E61" s="72"/>
    </row>
    <row r="62" spans="4:5" x14ac:dyDescent="0.3">
      <c r="D62" s="72"/>
      <c r="E62" s="72"/>
    </row>
    <row r="63" spans="4:5" x14ac:dyDescent="0.3">
      <c r="D63" s="72"/>
      <c r="E63" s="72"/>
    </row>
    <row r="64" spans="4:5" x14ac:dyDescent="0.3">
      <c r="D64" s="72"/>
      <c r="E64" s="72"/>
    </row>
    <row r="65" spans="4:5" x14ac:dyDescent="0.3">
      <c r="D65" s="72"/>
      <c r="E65" s="72"/>
    </row>
    <row r="66" spans="4:5" x14ac:dyDescent="0.3">
      <c r="D66" s="72"/>
      <c r="E66" s="72"/>
    </row>
    <row r="67" spans="4:5" x14ac:dyDescent="0.3">
      <c r="D67" s="72"/>
      <c r="E67" s="72"/>
    </row>
    <row r="68" spans="4:5" x14ac:dyDescent="0.3">
      <c r="D68" s="72"/>
      <c r="E68" s="72"/>
    </row>
    <row r="69" spans="4:5" x14ac:dyDescent="0.3">
      <c r="D69" s="72"/>
      <c r="E69" s="72"/>
    </row>
    <row r="70" spans="4:5" x14ac:dyDescent="0.3">
      <c r="D70" s="72"/>
      <c r="E70" s="72"/>
    </row>
    <row r="71" spans="4:5" x14ac:dyDescent="0.3">
      <c r="D71" s="72"/>
      <c r="E71" s="72"/>
    </row>
    <row r="72" spans="4:5" x14ac:dyDescent="0.3">
      <c r="D72" s="72"/>
      <c r="E72" s="72"/>
    </row>
  </sheetData>
  <sheetProtection algorithmName="SHA-512" hashValue="V8hIlZRq5KDMqQRSKOi8oDTVx3jo4odb3NcVZ+5CFp8GOA3lk9H5qcRZINSjYF+7gvfnxCRLVuLxoi0AiYyMXg==" saltValue="B1kLox5IxODUtUs9Sk564w==" spinCount="100000" sheet="1" objects="1" scenarios="1"/>
  <phoneticPr fontId="1"/>
  <conditionalFormatting sqref="E7:E26">
    <cfRule type="expression" dxfId="0" priority="1">
      <formula>$E7="はい"</formula>
    </cfRule>
  </conditionalFormatting>
  <dataValidations count="1">
    <dataValidation type="list" allowBlank="1" showInputMessage="1" showErrorMessage="1" sqref="E7:E26" xr:uid="{F4BAADD7-2CD5-441E-9B9F-9DEF500B6B35}">
      <formula1>"はい"</formula1>
    </dataValidation>
  </dataValidation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84BF-CF3F-4E3B-8BA4-B2467477BF1F}">
  <sheetPr codeName="Sheet2">
    <tabColor theme="9" tint="0.79998168889431442"/>
    <pageSetUpPr fitToPage="1"/>
  </sheetPr>
  <dimension ref="B2:L2009"/>
  <sheetViews>
    <sheetView showGridLines="0" view="pageBreakPreview" zoomScaleNormal="70" zoomScaleSheetLayoutView="100" workbookViewId="0"/>
  </sheetViews>
  <sheetFormatPr defaultColWidth="9" defaultRowHeight="16.5" x14ac:dyDescent="0.4"/>
  <cols>
    <col min="1" max="1" width="2.25" style="75" customWidth="1"/>
    <col min="2" max="2" width="2.875" style="75" customWidth="1"/>
    <col min="3" max="3" width="5.5" style="75" customWidth="1"/>
    <col min="4" max="4" width="37.875" style="75" customWidth="1"/>
    <col min="5" max="9" width="35.375" style="75" customWidth="1"/>
    <col min="10" max="10" width="20.75" style="75" bestFit="1" customWidth="1"/>
    <col min="11" max="11" width="2.875" style="75" bestFit="1" customWidth="1"/>
    <col min="12" max="12" width="21.375" style="76" bestFit="1" customWidth="1"/>
    <col min="13" max="16384" width="9" style="75"/>
  </cols>
  <sheetData>
    <row r="2" spans="2:12" ht="17.25" x14ac:dyDescent="0.4">
      <c r="B2" s="73" t="s">
        <v>63</v>
      </c>
      <c r="C2" s="74"/>
    </row>
    <row r="3" spans="2:12" ht="17.25" x14ac:dyDescent="0.4">
      <c r="B3" s="73"/>
      <c r="C3" s="74"/>
    </row>
    <row r="4" spans="2:12" ht="17.25" x14ac:dyDescent="0.4">
      <c r="B4" s="73"/>
      <c r="C4" s="74"/>
      <c r="D4" s="151" t="s">
        <v>6007</v>
      </c>
      <c r="E4" s="152" t="s">
        <v>6008</v>
      </c>
    </row>
    <row r="5" spans="2:12" ht="17.25" x14ac:dyDescent="0.4">
      <c r="B5" s="73"/>
      <c r="C5" s="74"/>
      <c r="D5" s="149">
        <f>COUNTA(D9:D2008)</f>
        <v>0</v>
      </c>
      <c r="E5" s="150">
        <f>D5*220000</f>
        <v>0</v>
      </c>
    </row>
    <row r="7" spans="2:12" ht="18" customHeight="1" x14ac:dyDescent="0.4">
      <c r="C7" s="77" t="s">
        <v>64</v>
      </c>
      <c r="D7" s="78" t="s">
        <v>65</v>
      </c>
      <c r="E7" s="78" t="s">
        <v>66</v>
      </c>
      <c r="F7" s="78" t="s">
        <v>67</v>
      </c>
      <c r="G7" s="78" t="s">
        <v>68</v>
      </c>
      <c r="H7" s="78" t="s">
        <v>69</v>
      </c>
      <c r="I7" s="78" t="s">
        <v>70</v>
      </c>
      <c r="J7" s="79" t="s">
        <v>71</v>
      </c>
      <c r="K7" s="75" t="s">
        <v>6</v>
      </c>
      <c r="L7" s="80" t="s">
        <v>72</v>
      </c>
    </row>
    <row r="8" spans="2:12" x14ac:dyDescent="0.4">
      <c r="C8" s="81"/>
      <c r="D8" s="82" t="s">
        <v>73</v>
      </c>
      <c r="E8" s="82" t="s">
        <v>74</v>
      </c>
      <c r="F8" s="82" t="s">
        <v>74</v>
      </c>
      <c r="G8" s="82" t="s">
        <v>74</v>
      </c>
      <c r="H8" s="82" t="s">
        <v>75</v>
      </c>
      <c r="I8" s="82"/>
      <c r="J8" s="83"/>
      <c r="K8" s="75" t="s">
        <v>6</v>
      </c>
      <c r="L8" s="84"/>
    </row>
    <row r="9" spans="2:12" x14ac:dyDescent="0.4">
      <c r="C9" s="85">
        <v>1</v>
      </c>
      <c r="D9" s="25"/>
      <c r="E9" s="26"/>
      <c r="F9" s="25"/>
      <c r="G9" s="25"/>
      <c r="H9" s="25"/>
      <c r="I9" s="89"/>
      <c r="J9" s="123" t="str">
        <f>_xlfn.XLOOKUP($L9,団体コード!$F$2:$F$1789,団体コード!$A$2:$A$1789,"")</f>
        <v/>
      </c>
      <c r="K9" s="75" t="s">
        <v>6</v>
      </c>
      <c r="L9" s="76" t="str">
        <f t="shared" ref="L9:L72" si="0">F9&amp;G9</f>
        <v/>
      </c>
    </row>
    <row r="10" spans="2:12" x14ac:dyDescent="0.4">
      <c r="C10" s="85">
        <v>2</v>
      </c>
      <c r="D10" s="25"/>
      <c r="E10" s="25"/>
      <c r="F10" s="25"/>
      <c r="G10" s="25"/>
      <c r="H10" s="25"/>
      <c r="I10" s="89"/>
      <c r="J10" s="148" t="str">
        <f>_xlfn.XLOOKUP($L10,団体コード!$F$2:$F$1789,団体コード!$A$2:$A$1789,"")</f>
        <v/>
      </c>
      <c r="K10" s="75" t="s">
        <v>6</v>
      </c>
      <c r="L10" s="76" t="str">
        <f t="shared" si="0"/>
        <v/>
      </c>
    </row>
    <row r="11" spans="2:12" x14ac:dyDescent="0.4">
      <c r="C11" s="85">
        <v>3</v>
      </c>
      <c r="D11" s="25"/>
      <c r="E11" s="25"/>
      <c r="F11" s="25"/>
      <c r="G11" s="25"/>
      <c r="H11" s="25"/>
      <c r="I11" s="89"/>
      <c r="J11" s="148" t="str">
        <f>_xlfn.XLOOKUP($L11,団体コード!$F$2:$F$1789,団体コード!$A$2:$A$1789,"")</f>
        <v/>
      </c>
      <c r="K11" s="75" t="s">
        <v>6</v>
      </c>
      <c r="L11" s="76" t="str">
        <f t="shared" si="0"/>
        <v/>
      </c>
    </row>
    <row r="12" spans="2:12" x14ac:dyDescent="0.4">
      <c r="C12" s="85">
        <v>4</v>
      </c>
      <c r="D12" s="25"/>
      <c r="E12" s="25"/>
      <c r="F12" s="25"/>
      <c r="G12" s="25"/>
      <c r="H12" s="25"/>
      <c r="I12" s="89"/>
      <c r="J12" s="148" t="str">
        <f>_xlfn.XLOOKUP($L12,団体コード!$F$2:$F$1789,団体コード!$A$2:$A$1789,"")</f>
        <v/>
      </c>
      <c r="K12" s="75" t="s">
        <v>6</v>
      </c>
      <c r="L12" s="76" t="str">
        <f t="shared" si="0"/>
        <v/>
      </c>
    </row>
    <row r="13" spans="2:12" x14ac:dyDescent="0.4">
      <c r="C13" s="85">
        <v>5</v>
      </c>
      <c r="D13" s="25"/>
      <c r="E13" s="25"/>
      <c r="F13" s="25"/>
      <c r="G13" s="25"/>
      <c r="H13" s="25"/>
      <c r="I13" s="89"/>
      <c r="J13" s="148" t="str">
        <f>_xlfn.XLOOKUP($L13,団体コード!$F$2:$F$1789,団体コード!$A$2:$A$1789,"")</f>
        <v/>
      </c>
      <c r="K13" s="75" t="s">
        <v>6</v>
      </c>
      <c r="L13" s="76" t="str">
        <f t="shared" si="0"/>
        <v/>
      </c>
    </row>
    <row r="14" spans="2:12" x14ac:dyDescent="0.4">
      <c r="C14" s="85">
        <v>6</v>
      </c>
      <c r="D14" s="25"/>
      <c r="E14" s="25"/>
      <c r="F14" s="25"/>
      <c r="G14" s="25"/>
      <c r="H14" s="25"/>
      <c r="I14" s="89"/>
      <c r="J14" s="148" t="str">
        <f>_xlfn.XLOOKUP($L14,団体コード!$F$2:$F$1789,団体コード!$A$2:$A$1789,"")</f>
        <v/>
      </c>
      <c r="K14" s="75" t="s">
        <v>6</v>
      </c>
      <c r="L14" s="76" t="str">
        <f t="shared" si="0"/>
        <v/>
      </c>
    </row>
    <row r="15" spans="2:12" x14ac:dyDescent="0.4">
      <c r="C15" s="85">
        <v>7</v>
      </c>
      <c r="D15" s="25"/>
      <c r="E15" s="25"/>
      <c r="F15" s="25"/>
      <c r="G15" s="25"/>
      <c r="H15" s="25"/>
      <c r="I15" s="89"/>
      <c r="J15" s="148" t="str">
        <f>_xlfn.XLOOKUP($L15,団体コード!$F$2:$F$1789,団体コード!$A$2:$A$1789,"")</f>
        <v/>
      </c>
      <c r="K15" s="75" t="s">
        <v>6</v>
      </c>
      <c r="L15" s="76" t="str">
        <f t="shared" si="0"/>
        <v/>
      </c>
    </row>
    <row r="16" spans="2:12" x14ac:dyDescent="0.4">
      <c r="C16" s="85">
        <v>8</v>
      </c>
      <c r="D16" s="25"/>
      <c r="E16" s="25"/>
      <c r="F16" s="25"/>
      <c r="G16" s="25"/>
      <c r="H16" s="25"/>
      <c r="I16" s="89"/>
      <c r="J16" s="148" t="str">
        <f>_xlfn.XLOOKUP($L16,団体コード!$F$2:$F$1789,団体コード!$A$2:$A$1789,"")</f>
        <v/>
      </c>
      <c r="K16" s="75" t="s">
        <v>6</v>
      </c>
      <c r="L16" s="76" t="str">
        <f t="shared" si="0"/>
        <v/>
      </c>
    </row>
    <row r="17" spans="3:12" x14ac:dyDescent="0.4">
      <c r="C17" s="85">
        <v>9</v>
      </c>
      <c r="D17" s="25"/>
      <c r="E17" s="25"/>
      <c r="F17" s="25"/>
      <c r="G17" s="25"/>
      <c r="H17" s="25"/>
      <c r="I17" s="89"/>
      <c r="J17" s="148" t="str">
        <f>_xlfn.XLOOKUP($L17,団体コード!$F$2:$F$1789,団体コード!$A$2:$A$1789,"")</f>
        <v/>
      </c>
      <c r="K17" s="75" t="s">
        <v>6</v>
      </c>
      <c r="L17" s="76" t="str">
        <f t="shared" si="0"/>
        <v/>
      </c>
    </row>
    <row r="18" spans="3:12" x14ac:dyDescent="0.4">
      <c r="C18" s="85">
        <v>10</v>
      </c>
      <c r="D18" s="25"/>
      <c r="E18" s="25"/>
      <c r="F18" s="25"/>
      <c r="G18" s="25"/>
      <c r="H18" s="25"/>
      <c r="I18" s="89"/>
      <c r="J18" s="148" t="str">
        <f>_xlfn.XLOOKUP($L18,団体コード!$F$2:$F$1789,団体コード!$A$2:$A$1789,"")</f>
        <v/>
      </c>
      <c r="K18" s="75" t="s">
        <v>6</v>
      </c>
      <c r="L18" s="76" t="str">
        <f t="shared" si="0"/>
        <v/>
      </c>
    </row>
    <row r="19" spans="3:12" x14ac:dyDescent="0.4">
      <c r="C19" s="85">
        <v>11</v>
      </c>
      <c r="D19" s="25"/>
      <c r="E19" s="25"/>
      <c r="F19" s="25"/>
      <c r="G19" s="25"/>
      <c r="H19" s="25"/>
      <c r="I19" s="89"/>
      <c r="J19" s="148" t="str">
        <f>_xlfn.XLOOKUP($L19,団体コード!$F$2:$F$1789,団体コード!$A$2:$A$1789,"")</f>
        <v/>
      </c>
      <c r="K19" s="75" t="s">
        <v>6</v>
      </c>
      <c r="L19" s="76" t="str">
        <f t="shared" si="0"/>
        <v/>
      </c>
    </row>
    <row r="20" spans="3:12" x14ac:dyDescent="0.4">
      <c r="C20" s="85">
        <v>12</v>
      </c>
      <c r="D20" s="25"/>
      <c r="E20" s="25"/>
      <c r="F20" s="25"/>
      <c r="G20" s="25"/>
      <c r="H20" s="25"/>
      <c r="I20" s="89"/>
      <c r="J20" s="148" t="str">
        <f>_xlfn.XLOOKUP($L20,団体コード!$F$2:$F$1789,団体コード!$A$2:$A$1789,"")</f>
        <v/>
      </c>
      <c r="K20" s="75" t="s">
        <v>6</v>
      </c>
      <c r="L20" s="76" t="str">
        <f t="shared" si="0"/>
        <v/>
      </c>
    </row>
    <row r="21" spans="3:12" x14ac:dyDescent="0.4">
      <c r="C21" s="85">
        <v>13</v>
      </c>
      <c r="D21" s="25"/>
      <c r="E21" s="25"/>
      <c r="F21" s="25"/>
      <c r="G21" s="25"/>
      <c r="H21" s="25"/>
      <c r="I21" s="89"/>
      <c r="J21" s="148" t="str">
        <f>_xlfn.XLOOKUP($L21,団体コード!$F$2:$F$1789,団体コード!$A$2:$A$1789,"")</f>
        <v/>
      </c>
      <c r="K21" s="75" t="s">
        <v>6</v>
      </c>
      <c r="L21" s="76" t="str">
        <f t="shared" si="0"/>
        <v/>
      </c>
    </row>
    <row r="22" spans="3:12" x14ac:dyDescent="0.4">
      <c r="C22" s="85">
        <v>14</v>
      </c>
      <c r="D22" s="25"/>
      <c r="E22" s="25"/>
      <c r="F22" s="25"/>
      <c r="G22" s="25"/>
      <c r="H22" s="25"/>
      <c r="I22" s="89"/>
      <c r="J22" s="148" t="str">
        <f>_xlfn.XLOOKUP($L22,団体コード!$F$2:$F$1789,団体コード!$A$2:$A$1789,"")</f>
        <v/>
      </c>
      <c r="K22" s="75" t="s">
        <v>6</v>
      </c>
      <c r="L22" s="76" t="str">
        <f t="shared" si="0"/>
        <v/>
      </c>
    </row>
    <row r="23" spans="3:12" x14ac:dyDescent="0.4">
      <c r="C23" s="85">
        <v>15</v>
      </c>
      <c r="D23" s="25"/>
      <c r="E23" s="25"/>
      <c r="F23" s="25"/>
      <c r="G23" s="25"/>
      <c r="H23" s="25"/>
      <c r="I23" s="89"/>
      <c r="J23" s="148" t="str">
        <f>_xlfn.XLOOKUP($L23,団体コード!$F$2:$F$1789,団体コード!$A$2:$A$1789,"")</f>
        <v/>
      </c>
      <c r="K23" s="75" t="s">
        <v>6</v>
      </c>
      <c r="L23" s="76" t="str">
        <f t="shared" si="0"/>
        <v/>
      </c>
    </row>
    <row r="24" spans="3:12" x14ac:dyDescent="0.4">
      <c r="C24" s="85">
        <v>16</v>
      </c>
      <c r="D24" s="25"/>
      <c r="E24" s="25"/>
      <c r="F24" s="25"/>
      <c r="G24" s="25"/>
      <c r="H24" s="25"/>
      <c r="I24" s="89"/>
      <c r="J24" s="148" t="str">
        <f>_xlfn.XLOOKUP($L24,団体コード!$F$2:$F$1789,団体コード!$A$2:$A$1789,"")</f>
        <v/>
      </c>
      <c r="K24" s="75" t="s">
        <v>6</v>
      </c>
      <c r="L24" s="76" t="str">
        <f t="shared" si="0"/>
        <v/>
      </c>
    </row>
    <row r="25" spans="3:12" x14ac:dyDescent="0.4">
      <c r="C25" s="85">
        <v>17</v>
      </c>
      <c r="D25" s="25"/>
      <c r="E25" s="25"/>
      <c r="F25" s="25"/>
      <c r="G25" s="25"/>
      <c r="H25" s="25"/>
      <c r="I25" s="89"/>
      <c r="J25" s="148" t="str">
        <f>_xlfn.XLOOKUP($L25,団体コード!$F$2:$F$1789,団体コード!$A$2:$A$1789,"")</f>
        <v/>
      </c>
      <c r="K25" s="75" t="s">
        <v>6</v>
      </c>
      <c r="L25" s="76" t="str">
        <f t="shared" si="0"/>
        <v/>
      </c>
    </row>
    <row r="26" spans="3:12" x14ac:dyDescent="0.4">
      <c r="C26" s="85">
        <v>18</v>
      </c>
      <c r="D26" s="25"/>
      <c r="E26" s="25"/>
      <c r="F26" s="25"/>
      <c r="G26" s="25"/>
      <c r="H26" s="25"/>
      <c r="I26" s="89"/>
      <c r="J26" s="148" t="str">
        <f>_xlfn.XLOOKUP($L26,団体コード!$F$2:$F$1789,団体コード!$A$2:$A$1789,"")</f>
        <v/>
      </c>
      <c r="K26" s="75" t="s">
        <v>6</v>
      </c>
      <c r="L26" s="76" t="str">
        <f t="shared" si="0"/>
        <v/>
      </c>
    </row>
    <row r="27" spans="3:12" x14ac:dyDescent="0.4">
      <c r="C27" s="85">
        <v>19</v>
      </c>
      <c r="D27" s="25"/>
      <c r="E27" s="25"/>
      <c r="F27" s="25"/>
      <c r="G27" s="25"/>
      <c r="H27" s="25"/>
      <c r="I27" s="89"/>
      <c r="J27" s="148" t="str">
        <f>_xlfn.XLOOKUP($L27,団体コード!$F$2:$F$1789,団体コード!$A$2:$A$1789,"")</f>
        <v/>
      </c>
      <c r="K27" s="75" t="s">
        <v>6</v>
      </c>
      <c r="L27" s="76" t="str">
        <f t="shared" si="0"/>
        <v/>
      </c>
    </row>
    <row r="28" spans="3:12" ht="17.25" customHeight="1" x14ac:dyDescent="0.4">
      <c r="C28" s="85">
        <v>20</v>
      </c>
      <c r="D28" s="25"/>
      <c r="E28" s="25"/>
      <c r="F28" s="25"/>
      <c r="G28" s="25"/>
      <c r="H28" s="25"/>
      <c r="I28" s="89"/>
      <c r="J28" s="148" t="str">
        <f>_xlfn.XLOOKUP($L28,団体コード!$F$2:$F$1789,団体コード!$A$2:$A$1789,"")</f>
        <v/>
      </c>
      <c r="K28" s="75" t="s">
        <v>6</v>
      </c>
      <c r="L28" s="76" t="str">
        <f t="shared" si="0"/>
        <v/>
      </c>
    </row>
    <row r="29" spans="3:12" x14ac:dyDescent="0.4">
      <c r="C29" s="85">
        <v>21</v>
      </c>
      <c r="D29" s="25"/>
      <c r="E29" s="25"/>
      <c r="F29" s="25"/>
      <c r="G29" s="25"/>
      <c r="H29" s="25"/>
      <c r="I29" s="89"/>
      <c r="J29" s="148" t="str">
        <f>_xlfn.XLOOKUP($L29,団体コード!$F$2:$F$1789,団体コード!$A$2:$A$1789,"")</f>
        <v/>
      </c>
      <c r="K29" s="75" t="s">
        <v>6</v>
      </c>
      <c r="L29" s="76" t="str">
        <f t="shared" si="0"/>
        <v/>
      </c>
    </row>
    <row r="30" spans="3:12" x14ac:dyDescent="0.4">
      <c r="C30" s="85">
        <v>22</v>
      </c>
      <c r="D30" s="25"/>
      <c r="E30" s="25"/>
      <c r="F30" s="25"/>
      <c r="G30" s="25"/>
      <c r="H30" s="25"/>
      <c r="I30" s="89"/>
      <c r="J30" s="148" t="str">
        <f>_xlfn.XLOOKUP($L30,団体コード!$F$2:$F$1789,団体コード!$A$2:$A$1789,"")</f>
        <v/>
      </c>
      <c r="K30" s="75" t="s">
        <v>6</v>
      </c>
      <c r="L30" s="76" t="str">
        <f t="shared" si="0"/>
        <v/>
      </c>
    </row>
    <row r="31" spans="3:12" x14ac:dyDescent="0.4">
      <c r="C31" s="85">
        <v>23</v>
      </c>
      <c r="D31" s="25"/>
      <c r="E31" s="25"/>
      <c r="F31" s="25"/>
      <c r="G31" s="25"/>
      <c r="H31" s="25"/>
      <c r="I31" s="89"/>
      <c r="J31" s="148" t="str">
        <f>_xlfn.XLOOKUP($L31,団体コード!$F$2:$F$1789,団体コード!$A$2:$A$1789,"")</f>
        <v/>
      </c>
      <c r="K31" s="75" t="s">
        <v>6</v>
      </c>
      <c r="L31" s="76" t="str">
        <f t="shared" si="0"/>
        <v/>
      </c>
    </row>
    <row r="32" spans="3:12" x14ac:dyDescent="0.4">
      <c r="C32" s="85">
        <v>24</v>
      </c>
      <c r="D32" s="25"/>
      <c r="E32" s="25"/>
      <c r="F32" s="25"/>
      <c r="G32" s="25"/>
      <c r="H32" s="25"/>
      <c r="I32" s="89"/>
      <c r="J32" s="148" t="str">
        <f>_xlfn.XLOOKUP($L32,団体コード!$F$2:$F$1789,団体コード!$A$2:$A$1789,"")</f>
        <v/>
      </c>
      <c r="K32" s="75" t="s">
        <v>6</v>
      </c>
      <c r="L32" s="76" t="str">
        <f t="shared" si="0"/>
        <v/>
      </c>
    </row>
    <row r="33" spans="3:12" x14ac:dyDescent="0.4">
      <c r="C33" s="85">
        <v>25</v>
      </c>
      <c r="D33" s="25"/>
      <c r="E33" s="25"/>
      <c r="F33" s="25"/>
      <c r="G33" s="25"/>
      <c r="H33" s="25"/>
      <c r="I33" s="89"/>
      <c r="J33" s="148" t="str">
        <f>_xlfn.XLOOKUP($L33,団体コード!$F$2:$F$1789,団体コード!$A$2:$A$1789,"")</f>
        <v/>
      </c>
      <c r="K33" s="75" t="s">
        <v>6</v>
      </c>
      <c r="L33" s="76" t="str">
        <f t="shared" si="0"/>
        <v/>
      </c>
    </row>
    <row r="34" spans="3:12" x14ac:dyDescent="0.4">
      <c r="C34" s="85">
        <v>26</v>
      </c>
      <c r="D34" s="25"/>
      <c r="E34" s="25"/>
      <c r="F34" s="25"/>
      <c r="G34" s="25"/>
      <c r="H34" s="25"/>
      <c r="I34" s="89"/>
      <c r="J34" s="148" t="str">
        <f>_xlfn.XLOOKUP($L34,団体コード!$F$2:$F$1789,団体コード!$A$2:$A$1789,"")</f>
        <v/>
      </c>
      <c r="K34" s="75" t="s">
        <v>6</v>
      </c>
      <c r="L34" s="76" t="str">
        <f t="shared" si="0"/>
        <v/>
      </c>
    </row>
    <row r="35" spans="3:12" x14ac:dyDescent="0.4">
      <c r="C35" s="85">
        <v>27</v>
      </c>
      <c r="D35" s="25"/>
      <c r="E35" s="25"/>
      <c r="F35" s="25"/>
      <c r="G35" s="25"/>
      <c r="H35" s="25"/>
      <c r="I35" s="89"/>
      <c r="J35" s="148" t="str">
        <f>_xlfn.XLOOKUP($L35,団体コード!$F$2:$F$1789,団体コード!$A$2:$A$1789,"")</f>
        <v/>
      </c>
      <c r="K35" s="75" t="s">
        <v>6</v>
      </c>
      <c r="L35" s="76" t="str">
        <f t="shared" si="0"/>
        <v/>
      </c>
    </row>
    <row r="36" spans="3:12" x14ac:dyDescent="0.4">
      <c r="C36" s="85">
        <v>28</v>
      </c>
      <c r="D36" s="25"/>
      <c r="E36" s="25"/>
      <c r="F36" s="25"/>
      <c r="G36" s="25"/>
      <c r="H36" s="25"/>
      <c r="I36" s="89"/>
      <c r="J36" s="148" t="str">
        <f>_xlfn.XLOOKUP($L36,団体コード!$F$2:$F$1789,団体コード!$A$2:$A$1789,"")</f>
        <v/>
      </c>
      <c r="K36" s="75" t="s">
        <v>6</v>
      </c>
      <c r="L36" s="76" t="str">
        <f t="shared" si="0"/>
        <v/>
      </c>
    </row>
    <row r="37" spans="3:12" x14ac:dyDescent="0.4">
      <c r="C37" s="85">
        <v>29</v>
      </c>
      <c r="D37" s="25"/>
      <c r="E37" s="25"/>
      <c r="F37" s="25"/>
      <c r="G37" s="25"/>
      <c r="H37" s="25"/>
      <c r="I37" s="89"/>
      <c r="J37" s="148" t="str">
        <f>_xlfn.XLOOKUP($L37,団体コード!$F$2:$F$1789,団体コード!$A$2:$A$1789,"")</f>
        <v/>
      </c>
      <c r="K37" s="75" t="s">
        <v>6</v>
      </c>
      <c r="L37" s="76" t="str">
        <f t="shared" si="0"/>
        <v/>
      </c>
    </row>
    <row r="38" spans="3:12" x14ac:dyDescent="0.4">
      <c r="C38" s="85">
        <v>30</v>
      </c>
      <c r="D38" s="25"/>
      <c r="E38" s="25"/>
      <c r="F38" s="25"/>
      <c r="G38" s="25"/>
      <c r="H38" s="25"/>
      <c r="I38" s="89"/>
      <c r="J38" s="148" t="str">
        <f>_xlfn.XLOOKUP($L38,団体コード!$F$2:$F$1789,団体コード!$A$2:$A$1789,"")</f>
        <v/>
      </c>
      <c r="K38" s="75" t="s">
        <v>6</v>
      </c>
      <c r="L38" s="76" t="str">
        <f t="shared" si="0"/>
        <v/>
      </c>
    </row>
    <row r="39" spans="3:12" x14ac:dyDescent="0.4">
      <c r="C39" s="85">
        <v>31</v>
      </c>
      <c r="D39" s="25"/>
      <c r="E39" s="25"/>
      <c r="F39" s="25"/>
      <c r="G39" s="25"/>
      <c r="H39" s="25"/>
      <c r="I39" s="89"/>
      <c r="J39" s="148" t="str">
        <f>_xlfn.XLOOKUP($L39,団体コード!$F$2:$F$1789,団体コード!$A$2:$A$1789,"")</f>
        <v/>
      </c>
      <c r="K39" s="75" t="s">
        <v>6</v>
      </c>
      <c r="L39" s="76" t="str">
        <f t="shared" si="0"/>
        <v/>
      </c>
    </row>
    <row r="40" spans="3:12" x14ac:dyDescent="0.4">
      <c r="C40" s="85">
        <v>32</v>
      </c>
      <c r="D40" s="25"/>
      <c r="E40" s="25"/>
      <c r="F40" s="25"/>
      <c r="G40" s="25"/>
      <c r="H40" s="25"/>
      <c r="I40" s="89"/>
      <c r="J40" s="148" t="str">
        <f>_xlfn.XLOOKUP($L40,団体コード!$F$2:$F$1789,団体コード!$A$2:$A$1789,"")</f>
        <v/>
      </c>
      <c r="K40" s="75" t="s">
        <v>6</v>
      </c>
      <c r="L40" s="76" t="str">
        <f t="shared" si="0"/>
        <v/>
      </c>
    </row>
    <row r="41" spans="3:12" x14ac:dyDescent="0.4">
      <c r="C41" s="85">
        <v>33</v>
      </c>
      <c r="D41" s="25"/>
      <c r="E41" s="25"/>
      <c r="F41" s="25"/>
      <c r="G41" s="25"/>
      <c r="H41" s="25"/>
      <c r="I41" s="89"/>
      <c r="J41" s="148" t="str">
        <f>_xlfn.XLOOKUP($L41,団体コード!$F$2:$F$1789,団体コード!$A$2:$A$1789,"")</f>
        <v/>
      </c>
      <c r="K41" s="75" t="s">
        <v>6</v>
      </c>
      <c r="L41" s="76" t="str">
        <f t="shared" si="0"/>
        <v/>
      </c>
    </row>
    <row r="42" spans="3:12" x14ac:dyDescent="0.4">
      <c r="C42" s="85">
        <v>34</v>
      </c>
      <c r="D42" s="25"/>
      <c r="E42" s="25"/>
      <c r="F42" s="25"/>
      <c r="G42" s="25"/>
      <c r="H42" s="25"/>
      <c r="I42" s="89"/>
      <c r="J42" s="148" t="str">
        <f>_xlfn.XLOOKUP($L42,団体コード!$F$2:$F$1789,団体コード!$A$2:$A$1789,"")</f>
        <v/>
      </c>
      <c r="K42" s="75" t="s">
        <v>6</v>
      </c>
      <c r="L42" s="76" t="str">
        <f t="shared" si="0"/>
        <v/>
      </c>
    </row>
    <row r="43" spans="3:12" x14ac:dyDescent="0.4">
      <c r="C43" s="85">
        <v>35</v>
      </c>
      <c r="D43" s="25"/>
      <c r="E43" s="25"/>
      <c r="F43" s="25"/>
      <c r="G43" s="25"/>
      <c r="H43" s="25"/>
      <c r="I43" s="89"/>
      <c r="J43" s="148" t="str">
        <f>_xlfn.XLOOKUP($L43,団体コード!$F$2:$F$1789,団体コード!$A$2:$A$1789,"")</f>
        <v/>
      </c>
      <c r="K43" s="75" t="s">
        <v>6</v>
      </c>
      <c r="L43" s="76" t="str">
        <f t="shared" si="0"/>
        <v/>
      </c>
    </row>
    <row r="44" spans="3:12" x14ac:dyDescent="0.4">
      <c r="C44" s="85">
        <v>36</v>
      </c>
      <c r="D44" s="25"/>
      <c r="E44" s="25"/>
      <c r="F44" s="25"/>
      <c r="G44" s="25"/>
      <c r="H44" s="25"/>
      <c r="I44" s="89"/>
      <c r="J44" s="148" t="str">
        <f>_xlfn.XLOOKUP($L44,団体コード!$F$2:$F$1789,団体コード!$A$2:$A$1789,"")</f>
        <v/>
      </c>
      <c r="K44" s="75" t="s">
        <v>6</v>
      </c>
      <c r="L44" s="76" t="str">
        <f t="shared" si="0"/>
        <v/>
      </c>
    </row>
    <row r="45" spans="3:12" x14ac:dyDescent="0.4">
      <c r="C45" s="85">
        <v>37</v>
      </c>
      <c r="D45" s="25"/>
      <c r="E45" s="25"/>
      <c r="F45" s="25"/>
      <c r="G45" s="25"/>
      <c r="H45" s="25"/>
      <c r="I45" s="89"/>
      <c r="J45" s="148" t="str">
        <f>_xlfn.XLOOKUP($L45,団体コード!$F$2:$F$1789,団体コード!$A$2:$A$1789,"")</f>
        <v/>
      </c>
      <c r="K45" s="75" t="s">
        <v>6</v>
      </c>
      <c r="L45" s="76" t="str">
        <f t="shared" si="0"/>
        <v/>
      </c>
    </row>
    <row r="46" spans="3:12" x14ac:dyDescent="0.4">
      <c r="C46" s="85">
        <v>38</v>
      </c>
      <c r="D46" s="25"/>
      <c r="E46" s="25"/>
      <c r="F46" s="25"/>
      <c r="G46" s="25"/>
      <c r="H46" s="25"/>
      <c r="I46" s="89"/>
      <c r="J46" s="148" t="str">
        <f>_xlfn.XLOOKUP($L46,団体コード!$F$2:$F$1789,団体コード!$A$2:$A$1789,"")</f>
        <v/>
      </c>
      <c r="K46" s="75" t="s">
        <v>6</v>
      </c>
      <c r="L46" s="76" t="str">
        <f t="shared" si="0"/>
        <v/>
      </c>
    </row>
    <row r="47" spans="3:12" x14ac:dyDescent="0.4">
      <c r="C47" s="85">
        <v>39</v>
      </c>
      <c r="D47" s="25"/>
      <c r="E47" s="25"/>
      <c r="F47" s="25"/>
      <c r="G47" s="25"/>
      <c r="H47" s="25"/>
      <c r="I47" s="89"/>
      <c r="J47" s="148" t="str">
        <f>_xlfn.XLOOKUP($L47,団体コード!$F$2:$F$1789,団体コード!$A$2:$A$1789,"")</f>
        <v/>
      </c>
      <c r="K47" s="75" t="s">
        <v>6</v>
      </c>
      <c r="L47" s="76" t="str">
        <f t="shared" si="0"/>
        <v/>
      </c>
    </row>
    <row r="48" spans="3:12" x14ac:dyDescent="0.4">
      <c r="C48" s="85">
        <v>40</v>
      </c>
      <c r="D48" s="25"/>
      <c r="E48" s="25"/>
      <c r="F48" s="25"/>
      <c r="G48" s="25"/>
      <c r="H48" s="25"/>
      <c r="I48" s="89"/>
      <c r="J48" s="148" t="str">
        <f>_xlfn.XLOOKUP($L48,団体コード!$F$2:$F$1789,団体コード!$A$2:$A$1789,"")</f>
        <v/>
      </c>
      <c r="K48" s="75" t="s">
        <v>6</v>
      </c>
      <c r="L48" s="76" t="str">
        <f t="shared" si="0"/>
        <v/>
      </c>
    </row>
    <row r="49" spans="3:12" x14ac:dyDescent="0.4">
      <c r="C49" s="85">
        <v>41</v>
      </c>
      <c r="D49" s="25"/>
      <c r="E49" s="25"/>
      <c r="F49" s="25"/>
      <c r="G49" s="25"/>
      <c r="H49" s="25"/>
      <c r="I49" s="89"/>
      <c r="J49" s="148" t="str">
        <f>_xlfn.XLOOKUP($L49,団体コード!$F$2:$F$1789,団体コード!$A$2:$A$1789,"")</f>
        <v/>
      </c>
      <c r="K49" s="75" t="s">
        <v>6</v>
      </c>
      <c r="L49" s="76" t="str">
        <f t="shared" si="0"/>
        <v/>
      </c>
    </row>
    <row r="50" spans="3:12" x14ac:dyDescent="0.4">
      <c r="C50" s="85">
        <v>42</v>
      </c>
      <c r="D50" s="25"/>
      <c r="E50" s="25"/>
      <c r="F50" s="25"/>
      <c r="G50" s="25"/>
      <c r="H50" s="25"/>
      <c r="I50" s="89"/>
      <c r="J50" s="148" t="str">
        <f>_xlfn.XLOOKUP($L50,団体コード!$F$2:$F$1789,団体コード!$A$2:$A$1789,"")</f>
        <v/>
      </c>
      <c r="K50" s="75" t="s">
        <v>6</v>
      </c>
      <c r="L50" s="76" t="str">
        <f t="shared" si="0"/>
        <v/>
      </c>
    </row>
    <row r="51" spans="3:12" x14ac:dyDescent="0.4">
      <c r="C51" s="85">
        <v>43</v>
      </c>
      <c r="D51" s="25"/>
      <c r="E51" s="25"/>
      <c r="F51" s="25"/>
      <c r="G51" s="25"/>
      <c r="H51" s="25"/>
      <c r="I51" s="89"/>
      <c r="J51" s="148" t="str">
        <f>_xlfn.XLOOKUP($L51,団体コード!$F$2:$F$1789,団体コード!$A$2:$A$1789,"")</f>
        <v/>
      </c>
      <c r="K51" s="75" t="s">
        <v>6</v>
      </c>
      <c r="L51" s="76" t="str">
        <f t="shared" si="0"/>
        <v/>
      </c>
    </row>
    <row r="52" spans="3:12" x14ac:dyDescent="0.4">
      <c r="C52" s="85">
        <v>44</v>
      </c>
      <c r="D52" s="25"/>
      <c r="E52" s="25"/>
      <c r="F52" s="25"/>
      <c r="G52" s="25"/>
      <c r="H52" s="25"/>
      <c r="I52" s="89"/>
      <c r="J52" s="148" t="str">
        <f>_xlfn.XLOOKUP($L52,団体コード!$F$2:$F$1789,団体コード!$A$2:$A$1789,"")</f>
        <v/>
      </c>
      <c r="K52" s="75" t="s">
        <v>6</v>
      </c>
      <c r="L52" s="76" t="str">
        <f t="shared" si="0"/>
        <v/>
      </c>
    </row>
    <row r="53" spans="3:12" x14ac:dyDescent="0.4">
      <c r="C53" s="85">
        <v>45</v>
      </c>
      <c r="D53" s="25"/>
      <c r="E53" s="25"/>
      <c r="F53" s="25"/>
      <c r="G53" s="25"/>
      <c r="H53" s="25"/>
      <c r="I53" s="89"/>
      <c r="J53" s="148" t="str">
        <f>_xlfn.XLOOKUP($L53,団体コード!$F$2:$F$1789,団体コード!$A$2:$A$1789,"")</f>
        <v/>
      </c>
      <c r="K53" s="75" t="s">
        <v>6</v>
      </c>
      <c r="L53" s="76" t="str">
        <f t="shared" si="0"/>
        <v/>
      </c>
    </row>
    <row r="54" spans="3:12" x14ac:dyDescent="0.4">
      <c r="C54" s="85">
        <v>46</v>
      </c>
      <c r="D54" s="25"/>
      <c r="E54" s="25"/>
      <c r="F54" s="25"/>
      <c r="G54" s="25"/>
      <c r="H54" s="25"/>
      <c r="I54" s="89"/>
      <c r="J54" s="148" t="str">
        <f>_xlfn.XLOOKUP($L54,団体コード!$F$2:$F$1789,団体コード!$A$2:$A$1789,"")</f>
        <v/>
      </c>
      <c r="K54" s="75" t="s">
        <v>6</v>
      </c>
      <c r="L54" s="76" t="str">
        <f t="shared" si="0"/>
        <v/>
      </c>
    </row>
    <row r="55" spans="3:12" x14ac:dyDescent="0.4">
      <c r="C55" s="85">
        <v>47</v>
      </c>
      <c r="D55" s="25"/>
      <c r="E55" s="25"/>
      <c r="F55" s="25"/>
      <c r="G55" s="25"/>
      <c r="H55" s="25"/>
      <c r="I55" s="89"/>
      <c r="J55" s="148" t="str">
        <f>_xlfn.XLOOKUP($L55,団体コード!$F$2:$F$1789,団体コード!$A$2:$A$1789,"")</f>
        <v/>
      </c>
      <c r="K55" s="75" t="s">
        <v>6</v>
      </c>
      <c r="L55" s="76" t="str">
        <f t="shared" si="0"/>
        <v/>
      </c>
    </row>
    <row r="56" spans="3:12" x14ac:dyDescent="0.4">
      <c r="C56" s="85">
        <v>48</v>
      </c>
      <c r="D56" s="25"/>
      <c r="E56" s="25"/>
      <c r="F56" s="25"/>
      <c r="G56" s="25"/>
      <c r="H56" s="25"/>
      <c r="I56" s="89"/>
      <c r="J56" s="148" t="str">
        <f>_xlfn.XLOOKUP($L56,団体コード!$F$2:$F$1789,団体コード!$A$2:$A$1789,"")</f>
        <v/>
      </c>
      <c r="K56" s="75" t="s">
        <v>6</v>
      </c>
      <c r="L56" s="76" t="str">
        <f t="shared" si="0"/>
        <v/>
      </c>
    </row>
    <row r="57" spans="3:12" x14ac:dyDescent="0.4">
      <c r="C57" s="85">
        <v>49</v>
      </c>
      <c r="D57" s="25"/>
      <c r="E57" s="25"/>
      <c r="F57" s="25"/>
      <c r="G57" s="25"/>
      <c r="H57" s="25"/>
      <c r="I57" s="89"/>
      <c r="J57" s="148" t="str">
        <f>_xlfn.XLOOKUP($L57,団体コード!$F$2:$F$1789,団体コード!$A$2:$A$1789,"")</f>
        <v/>
      </c>
      <c r="K57" s="75" t="s">
        <v>6</v>
      </c>
      <c r="L57" s="76" t="str">
        <f t="shared" si="0"/>
        <v/>
      </c>
    </row>
    <row r="58" spans="3:12" x14ac:dyDescent="0.4">
      <c r="C58" s="85">
        <v>50</v>
      </c>
      <c r="D58" s="25"/>
      <c r="E58" s="25"/>
      <c r="F58" s="25"/>
      <c r="G58" s="25"/>
      <c r="H58" s="25"/>
      <c r="I58" s="89"/>
      <c r="J58" s="148" t="str">
        <f>_xlfn.XLOOKUP($L58,団体コード!$F$2:$F$1789,団体コード!$A$2:$A$1789,"")</f>
        <v/>
      </c>
      <c r="K58" s="75" t="s">
        <v>6</v>
      </c>
      <c r="L58" s="76" t="str">
        <f t="shared" si="0"/>
        <v/>
      </c>
    </row>
    <row r="59" spans="3:12" x14ac:dyDescent="0.4">
      <c r="C59" s="85">
        <v>51</v>
      </c>
      <c r="D59" s="25"/>
      <c r="E59" s="25"/>
      <c r="F59" s="25"/>
      <c r="G59" s="25"/>
      <c r="H59" s="25"/>
      <c r="I59" s="89"/>
      <c r="J59" s="148" t="str">
        <f>_xlfn.XLOOKUP($L59,団体コード!$F$2:$F$1789,団体コード!$A$2:$A$1789,"")</f>
        <v/>
      </c>
      <c r="K59" s="75" t="s">
        <v>6</v>
      </c>
      <c r="L59" s="76" t="str">
        <f t="shared" si="0"/>
        <v/>
      </c>
    </row>
    <row r="60" spans="3:12" x14ac:dyDescent="0.4">
      <c r="C60" s="85">
        <v>52</v>
      </c>
      <c r="D60" s="25"/>
      <c r="E60" s="25"/>
      <c r="F60" s="25"/>
      <c r="G60" s="25"/>
      <c r="H60" s="25"/>
      <c r="I60" s="89"/>
      <c r="J60" s="148" t="str">
        <f>_xlfn.XLOOKUP($L60,団体コード!$F$2:$F$1789,団体コード!$A$2:$A$1789,"")</f>
        <v/>
      </c>
      <c r="K60" s="75" t="s">
        <v>6</v>
      </c>
      <c r="L60" s="76" t="str">
        <f t="shared" si="0"/>
        <v/>
      </c>
    </row>
    <row r="61" spans="3:12" x14ac:dyDescent="0.4">
      <c r="C61" s="85">
        <v>53</v>
      </c>
      <c r="D61" s="25"/>
      <c r="E61" s="25"/>
      <c r="F61" s="25"/>
      <c r="G61" s="25"/>
      <c r="H61" s="25"/>
      <c r="I61" s="89"/>
      <c r="J61" s="148" t="str">
        <f>_xlfn.XLOOKUP($L61,団体コード!$F$2:$F$1789,団体コード!$A$2:$A$1789,"")</f>
        <v/>
      </c>
      <c r="K61" s="75" t="s">
        <v>6</v>
      </c>
      <c r="L61" s="76" t="str">
        <f t="shared" si="0"/>
        <v/>
      </c>
    </row>
    <row r="62" spans="3:12" x14ac:dyDescent="0.4">
      <c r="C62" s="85">
        <v>54</v>
      </c>
      <c r="D62" s="25"/>
      <c r="E62" s="25"/>
      <c r="F62" s="25"/>
      <c r="G62" s="25"/>
      <c r="H62" s="25"/>
      <c r="I62" s="89"/>
      <c r="J62" s="148" t="str">
        <f>_xlfn.XLOOKUP($L62,団体コード!$F$2:$F$1789,団体コード!$A$2:$A$1789,"")</f>
        <v/>
      </c>
      <c r="K62" s="75" t="s">
        <v>6</v>
      </c>
      <c r="L62" s="76" t="str">
        <f t="shared" si="0"/>
        <v/>
      </c>
    </row>
    <row r="63" spans="3:12" x14ac:dyDescent="0.4">
      <c r="C63" s="85">
        <v>55</v>
      </c>
      <c r="D63" s="25"/>
      <c r="E63" s="25"/>
      <c r="F63" s="25"/>
      <c r="G63" s="25"/>
      <c r="H63" s="25"/>
      <c r="I63" s="89"/>
      <c r="J63" s="148" t="str">
        <f>_xlfn.XLOOKUP($L63,団体コード!$F$2:$F$1789,団体コード!$A$2:$A$1789,"")</f>
        <v/>
      </c>
      <c r="K63" s="75" t="s">
        <v>6</v>
      </c>
      <c r="L63" s="76" t="str">
        <f t="shared" si="0"/>
        <v/>
      </c>
    </row>
    <row r="64" spans="3:12" x14ac:dyDescent="0.4">
      <c r="C64" s="85">
        <v>56</v>
      </c>
      <c r="D64" s="25"/>
      <c r="E64" s="25"/>
      <c r="F64" s="25"/>
      <c r="G64" s="25"/>
      <c r="H64" s="25"/>
      <c r="I64" s="89"/>
      <c r="J64" s="148" t="str">
        <f>_xlfn.XLOOKUP($L64,団体コード!$F$2:$F$1789,団体コード!$A$2:$A$1789,"")</f>
        <v/>
      </c>
      <c r="K64" s="75" t="s">
        <v>6</v>
      </c>
      <c r="L64" s="76" t="str">
        <f t="shared" si="0"/>
        <v/>
      </c>
    </row>
    <row r="65" spans="3:12" x14ac:dyDescent="0.4">
      <c r="C65" s="85">
        <v>57</v>
      </c>
      <c r="D65" s="25"/>
      <c r="E65" s="25"/>
      <c r="F65" s="25"/>
      <c r="G65" s="25"/>
      <c r="H65" s="25"/>
      <c r="I65" s="89"/>
      <c r="J65" s="148" t="str">
        <f>_xlfn.XLOOKUP($L65,団体コード!$F$2:$F$1789,団体コード!$A$2:$A$1789,"")</f>
        <v/>
      </c>
      <c r="K65" s="75" t="s">
        <v>6</v>
      </c>
      <c r="L65" s="76" t="str">
        <f t="shared" si="0"/>
        <v/>
      </c>
    </row>
    <row r="66" spans="3:12" x14ac:dyDescent="0.4">
      <c r="C66" s="85">
        <v>58</v>
      </c>
      <c r="D66" s="25"/>
      <c r="E66" s="25"/>
      <c r="F66" s="25"/>
      <c r="G66" s="25"/>
      <c r="H66" s="25"/>
      <c r="I66" s="89"/>
      <c r="J66" s="148" t="str">
        <f>_xlfn.XLOOKUP($L66,団体コード!$F$2:$F$1789,団体コード!$A$2:$A$1789,"")</f>
        <v/>
      </c>
      <c r="K66" s="75" t="s">
        <v>6</v>
      </c>
      <c r="L66" s="76" t="str">
        <f t="shared" si="0"/>
        <v/>
      </c>
    </row>
    <row r="67" spans="3:12" x14ac:dyDescent="0.4">
      <c r="C67" s="85">
        <v>59</v>
      </c>
      <c r="D67" s="25"/>
      <c r="E67" s="25"/>
      <c r="F67" s="25"/>
      <c r="G67" s="25"/>
      <c r="H67" s="25"/>
      <c r="I67" s="89"/>
      <c r="J67" s="148" t="str">
        <f>_xlfn.XLOOKUP($L67,団体コード!$F$2:$F$1789,団体コード!$A$2:$A$1789,"")</f>
        <v/>
      </c>
      <c r="K67" s="75" t="s">
        <v>6</v>
      </c>
      <c r="L67" s="76" t="str">
        <f t="shared" si="0"/>
        <v/>
      </c>
    </row>
    <row r="68" spans="3:12" x14ac:dyDescent="0.4">
      <c r="C68" s="85">
        <v>60</v>
      </c>
      <c r="D68" s="25"/>
      <c r="E68" s="25"/>
      <c r="F68" s="25"/>
      <c r="G68" s="25"/>
      <c r="H68" s="25"/>
      <c r="I68" s="89"/>
      <c r="J68" s="148" t="str">
        <f>_xlfn.XLOOKUP($L68,団体コード!$F$2:$F$1789,団体コード!$A$2:$A$1789,"")</f>
        <v/>
      </c>
      <c r="K68" s="75" t="s">
        <v>6</v>
      </c>
      <c r="L68" s="76" t="str">
        <f t="shared" si="0"/>
        <v/>
      </c>
    </row>
    <row r="69" spans="3:12" x14ac:dyDescent="0.4">
      <c r="C69" s="85">
        <v>61</v>
      </c>
      <c r="D69" s="25"/>
      <c r="E69" s="25"/>
      <c r="F69" s="25"/>
      <c r="G69" s="25"/>
      <c r="H69" s="25"/>
      <c r="I69" s="89"/>
      <c r="J69" s="148" t="str">
        <f>_xlfn.XLOOKUP($L69,団体コード!$F$2:$F$1789,団体コード!$A$2:$A$1789,"")</f>
        <v/>
      </c>
      <c r="K69" s="75" t="s">
        <v>6</v>
      </c>
      <c r="L69" s="76" t="str">
        <f t="shared" si="0"/>
        <v/>
      </c>
    </row>
    <row r="70" spans="3:12" x14ac:dyDescent="0.4">
      <c r="C70" s="85">
        <v>62</v>
      </c>
      <c r="D70" s="25"/>
      <c r="E70" s="25"/>
      <c r="F70" s="25"/>
      <c r="G70" s="25"/>
      <c r="H70" s="25"/>
      <c r="I70" s="89"/>
      <c r="J70" s="148" t="str">
        <f>_xlfn.XLOOKUP($L70,団体コード!$F$2:$F$1789,団体コード!$A$2:$A$1789,"")</f>
        <v/>
      </c>
      <c r="K70" s="75" t="s">
        <v>6</v>
      </c>
      <c r="L70" s="76" t="str">
        <f t="shared" si="0"/>
        <v/>
      </c>
    </row>
    <row r="71" spans="3:12" x14ac:dyDescent="0.4">
      <c r="C71" s="85">
        <v>63</v>
      </c>
      <c r="D71" s="25"/>
      <c r="E71" s="25"/>
      <c r="F71" s="25"/>
      <c r="G71" s="25"/>
      <c r="H71" s="25"/>
      <c r="I71" s="89"/>
      <c r="J71" s="148" t="str">
        <f>_xlfn.XLOOKUP($L71,団体コード!$F$2:$F$1789,団体コード!$A$2:$A$1789,"")</f>
        <v/>
      </c>
      <c r="K71" s="75" t="s">
        <v>6</v>
      </c>
      <c r="L71" s="76" t="str">
        <f t="shared" si="0"/>
        <v/>
      </c>
    </row>
    <row r="72" spans="3:12" x14ac:dyDescent="0.4">
      <c r="C72" s="85">
        <v>64</v>
      </c>
      <c r="D72" s="25"/>
      <c r="E72" s="25"/>
      <c r="F72" s="25"/>
      <c r="G72" s="25"/>
      <c r="H72" s="25"/>
      <c r="I72" s="89"/>
      <c r="J72" s="148" t="str">
        <f>_xlfn.XLOOKUP($L72,団体コード!$F$2:$F$1789,団体コード!$A$2:$A$1789,"")</f>
        <v/>
      </c>
      <c r="K72" s="75" t="s">
        <v>6</v>
      </c>
      <c r="L72" s="76" t="str">
        <f t="shared" si="0"/>
        <v/>
      </c>
    </row>
    <row r="73" spans="3:12" x14ac:dyDescent="0.4">
      <c r="C73" s="85">
        <v>65</v>
      </c>
      <c r="D73" s="25"/>
      <c r="E73" s="25"/>
      <c r="F73" s="25"/>
      <c r="G73" s="25"/>
      <c r="H73" s="25"/>
      <c r="I73" s="89"/>
      <c r="J73" s="148" t="str">
        <f>_xlfn.XLOOKUP($L73,団体コード!$F$2:$F$1789,団体コード!$A$2:$A$1789,"")</f>
        <v/>
      </c>
      <c r="K73" s="75" t="s">
        <v>6</v>
      </c>
      <c r="L73" s="76" t="str">
        <f t="shared" ref="L73:L136" si="1">F73&amp;G73</f>
        <v/>
      </c>
    </row>
    <row r="74" spans="3:12" x14ac:dyDescent="0.4">
      <c r="C74" s="85">
        <v>66</v>
      </c>
      <c r="D74" s="25"/>
      <c r="E74" s="25"/>
      <c r="F74" s="25"/>
      <c r="G74" s="25"/>
      <c r="H74" s="25"/>
      <c r="I74" s="89"/>
      <c r="J74" s="148" t="str">
        <f>_xlfn.XLOOKUP($L74,団体コード!$F$2:$F$1789,団体コード!$A$2:$A$1789,"")</f>
        <v/>
      </c>
      <c r="K74" s="75" t="s">
        <v>6</v>
      </c>
      <c r="L74" s="76" t="str">
        <f t="shared" si="1"/>
        <v/>
      </c>
    </row>
    <row r="75" spans="3:12" x14ac:dyDescent="0.4">
      <c r="C75" s="85">
        <v>67</v>
      </c>
      <c r="D75" s="25"/>
      <c r="E75" s="25"/>
      <c r="F75" s="25"/>
      <c r="G75" s="25"/>
      <c r="H75" s="25"/>
      <c r="I75" s="89"/>
      <c r="J75" s="148" t="str">
        <f>_xlfn.XLOOKUP($L75,団体コード!$F$2:$F$1789,団体コード!$A$2:$A$1789,"")</f>
        <v/>
      </c>
      <c r="K75" s="75" t="s">
        <v>6</v>
      </c>
      <c r="L75" s="76" t="str">
        <f t="shared" si="1"/>
        <v/>
      </c>
    </row>
    <row r="76" spans="3:12" x14ac:dyDescent="0.4">
      <c r="C76" s="85">
        <v>68</v>
      </c>
      <c r="D76" s="25"/>
      <c r="E76" s="25"/>
      <c r="F76" s="25"/>
      <c r="G76" s="25"/>
      <c r="H76" s="25"/>
      <c r="I76" s="89"/>
      <c r="J76" s="148" t="str">
        <f>_xlfn.XLOOKUP($L76,団体コード!$F$2:$F$1789,団体コード!$A$2:$A$1789,"")</f>
        <v/>
      </c>
      <c r="K76" s="75" t="s">
        <v>6</v>
      </c>
      <c r="L76" s="76" t="str">
        <f t="shared" si="1"/>
        <v/>
      </c>
    </row>
    <row r="77" spans="3:12" x14ac:dyDescent="0.4">
      <c r="C77" s="85">
        <v>69</v>
      </c>
      <c r="D77" s="25"/>
      <c r="E77" s="25"/>
      <c r="F77" s="25"/>
      <c r="G77" s="25"/>
      <c r="H77" s="25"/>
      <c r="I77" s="89"/>
      <c r="J77" s="148" t="str">
        <f>_xlfn.XLOOKUP($L77,団体コード!$F$2:$F$1789,団体コード!$A$2:$A$1789,"")</f>
        <v/>
      </c>
      <c r="K77" s="75" t="s">
        <v>6</v>
      </c>
      <c r="L77" s="76" t="str">
        <f t="shared" si="1"/>
        <v/>
      </c>
    </row>
    <row r="78" spans="3:12" x14ac:dyDescent="0.4">
      <c r="C78" s="85">
        <v>70</v>
      </c>
      <c r="D78" s="25"/>
      <c r="E78" s="25"/>
      <c r="F78" s="25"/>
      <c r="G78" s="25"/>
      <c r="H78" s="25"/>
      <c r="I78" s="89"/>
      <c r="J78" s="148" t="str">
        <f>_xlfn.XLOOKUP($L78,団体コード!$F$2:$F$1789,団体コード!$A$2:$A$1789,"")</f>
        <v/>
      </c>
      <c r="K78" s="75" t="s">
        <v>6</v>
      </c>
      <c r="L78" s="76" t="str">
        <f t="shared" si="1"/>
        <v/>
      </c>
    </row>
    <row r="79" spans="3:12" x14ac:dyDescent="0.4">
      <c r="C79" s="85">
        <v>71</v>
      </c>
      <c r="D79" s="25"/>
      <c r="E79" s="25"/>
      <c r="F79" s="25"/>
      <c r="G79" s="25"/>
      <c r="H79" s="25"/>
      <c r="I79" s="89"/>
      <c r="J79" s="148" t="str">
        <f>_xlfn.XLOOKUP($L79,団体コード!$F$2:$F$1789,団体コード!$A$2:$A$1789,"")</f>
        <v/>
      </c>
      <c r="K79" s="75" t="s">
        <v>6</v>
      </c>
      <c r="L79" s="76" t="str">
        <f t="shared" si="1"/>
        <v/>
      </c>
    </row>
    <row r="80" spans="3:12" x14ac:dyDescent="0.4">
      <c r="C80" s="85">
        <v>72</v>
      </c>
      <c r="D80" s="25"/>
      <c r="E80" s="25"/>
      <c r="F80" s="25"/>
      <c r="G80" s="25"/>
      <c r="H80" s="25"/>
      <c r="I80" s="89"/>
      <c r="J80" s="148" t="str">
        <f>_xlfn.XLOOKUP($L80,団体コード!$F$2:$F$1789,団体コード!$A$2:$A$1789,"")</f>
        <v/>
      </c>
      <c r="K80" s="75" t="s">
        <v>6</v>
      </c>
      <c r="L80" s="76" t="str">
        <f t="shared" si="1"/>
        <v/>
      </c>
    </row>
    <row r="81" spans="3:12" x14ac:dyDescent="0.4">
      <c r="C81" s="85">
        <v>73</v>
      </c>
      <c r="D81" s="25"/>
      <c r="E81" s="25"/>
      <c r="F81" s="25"/>
      <c r="G81" s="25"/>
      <c r="H81" s="25"/>
      <c r="I81" s="89"/>
      <c r="J81" s="148" t="str">
        <f>_xlfn.XLOOKUP($L81,団体コード!$F$2:$F$1789,団体コード!$A$2:$A$1789,"")</f>
        <v/>
      </c>
      <c r="K81" s="75" t="s">
        <v>6</v>
      </c>
      <c r="L81" s="76" t="str">
        <f t="shared" si="1"/>
        <v/>
      </c>
    </row>
    <row r="82" spans="3:12" x14ac:dyDescent="0.4">
      <c r="C82" s="85">
        <v>74</v>
      </c>
      <c r="D82" s="25"/>
      <c r="E82" s="25"/>
      <c r="F82" s="25"/>
      <c r="G82" s="25"/>
      <c r="H82" s="25"/>
      <c r="I82" s="89"/>
      <c r="J82" s="148" t="str">
        <f>_xlfn.XLOOKUP($L82,団体コード!$F$2:$F$1789,団体コード!$A$2:$A$1789,"")</f>
        <v/>
      </c>
      <c r="K82" s="75" t="s">
        <v>6</v>
      </c>
      <c r="L82" s="76" t="str">
        <f t="shared" si="1"/>
        <v/>
      </c>
    </row>
    <row r="83" spans="3:12" x14ac:dyDescent="0.4">
      <c r="C83" s="85">
        <v>75</v>
      </c>
      <c r="D83" s="25"/>
      <c r="E83" s="25"/>
      <c r="F83" s="25"/>
      <c r="G83" s="25"/>
      <c r="H83" s="25"/>
      <c r="I83" s="89"/>
      <c r="J83" s="148" t="str">
        <f>_xlfn.XLOOKUP($L83,団体コード!$F$2:$F$1789,団体コード!$A$2:$A$1789,"")</f>
        <v/>
      </c>
      <c r="K83" s="75" t="s">
        <v>6</v>
      </c>
      <c r="L83" s="76" t="str">
        <f t="shared" si="1"/>
        <v/>
      </c>
    </row>
    <row r="84" spans="3:12" x14ac:dyDescent="0.4">
      <c r="C84" s="85">
        <v>76</v>
      </c>
      <c r="D84" s="25"/>
      <c r="E84" s="25"/>
      <c r="F84" s="25"/>
      <c r="G84" s="25"/>
      <c r="H84" s="25"/>
      <c r="I84" s="89"/>
      <c r="J84" s="148" t="str">
        <f>_xlfn.XLOOKUP($L84,団体コード!$F$2:$F$1789,団体コード!$A$2:$A$1789,"")</f>
        <v/>
      </c>
      <c r="K84" s="75" t="s">
        <v>6</v>
      </c>
      <c r="L84" s="76" t="str">
        <f t="shared" si="1"/>
        <v/>
      </c>
    </row>
    <row r="85" spans="3:12" x14ac:dyDescent="0.4">
      <c r="C85" s="85">
        <v>77</v>
      </c>
      <c r="D85" s="25"/>
      <c r="E85" s="25"/>
      <c r="F85" s="25"/>
      <c r="G85" s="25"/>
      <c r="H85" s="25"/>
      <c r="I85" s="89"/>
      <c r="J85" s="148" t="str">
        <f>_xlfn.XLOOKUP($L85,団体コード!$F$2:$F$1789,団体コード!$A$2:$A$1789,"")</f>
        <v/>
      </c>
      <c r="K85" s="75" t="s">
        <v>6</v>
      </c>
      <c r="L85" s="76" t="str">
        <f t="shared" si="1"/>
        <v/>
      </c>
    </row>
    <row r="86" spans="3:12" x14ac:dyDescent="0.4">
      <c r="C86" s="85">
        <v>78</v>
      </c>
      <c r="D86" s="25"/>
      <c r="E86" s="25"/>
      <c r="F86" s="25"/>
      <c r="G86" s="25"/>
      <c r="H86" s="25"/>
      <c r="I86" s="89"/>
      <c r="J86" s="148" t="str">
        <f>_xlfn.XLOOKUP($L86,団体コード!$F$2:$F$1789,団体コード!$A$2:$A$1789,"")</f>
        <v/>
      </c>
      <c r="K86" s="75" t="s">
        <v>6</v>
      </c>
      <c r="L86" s="76" t="str">
        <f t="shared" si="1"/>
        <v/>
      </c>
    </row>
    <row r="87" spans="3:12" x14ac:dyDescent="0.4">
      <c r="C87" s="85">
        <v>79</v>
      </c>
      <c r="D87" s="25"/>
      <c r="E87" s="25"/>
      <c r="F87" s="25"/>
      <c r="G87" s="25"/>
      <c r="H87" s="25"/>
      <c r="I87" s="89"/>
      <c r="J87" s="148" t="str">
        <f>_xlfn.XLOOKUP($L87,団体コード!$F$2:$F$1789,団体コード!$A$2:$A$1789,"")</f>
        <v/>
      </c>
      <c r="K87" s="75" t="s">
        <v>6</v>
      </c>
      <c r="L87" s="76" t="str">
        <f t="shared" si="1"/>
        <v/>
      </c>
    </row>
    <row r="88" spans="3:12" x14ac:dyDescent="0.4">
      <c r="C88" s="85">
        <v>80</v>
      </c>
      <c r="D88" s="25"/>
      <c r="E88" s="25"/>
      <c r="F88" s="25"/>
      <c r="G88" s="25"/>
      <c r="H88" s="25"/>
      <c r="I88" s="89"/>
      <c r="J88" s="148" t="str">
        <f>_xlfn.XLOOKUP($L88,団体コード!$F$2:$F$1789,団体コード!$A$2:$A$1789,"")</f>
        <v/>
      </c>
      <c r="K88" s="75" t="s">
        <v>6</v>
      </c>
      <c r="L88" s="76" t="str">
        <f t="shared" si="1"/>
        <v/>
      </c>
    </row>
    <row r="89" spans="3:12" x14ac:dyDescent="0.4">
      <c r="C89" s="85">
        <v>81</v>
      </c>
      <c r="D89" s="25"/>
      <c r="E89" s="25"/>
      <c r="F89" s="25"/>
      <c r="G89" s="25"/>
      <c r="H89" s="25"/>
      <c r="I89" s="89"/>
      <c r="J89" s="148" t="str">
        <f>_xlfn.XLOOKUP($L89,団体コード!$F$2:$F$1789,団体コード!$A$2:$A$1789,"")</f>
        <v/>
      </c>
      <c r="K89" s="75" t="s">
        <v>6</v>
      </c>
      <c r="L89" s="76" t="str">
        <f t="shared" si="1"/>
        <v/>
      </c>
    </row>
    <row r="90" spans="3:12" x14ac:dyDescent="0.4">
      <c r="C90" s="85">
        <v>82</v>
      </c>
      <c r="D90" s="25"/>
      <c r="E90" s="25"/>
      <c r="F90" s="25"/>
      <c r="G90" s="25"/>
      <c r="H90" s="25"/>
      <c r="I90" s="89"/>
      <c r="J90" s="148" t="str">
        <f>_xlfn.XLOOKUP($L90,団体コード!$F$2:$F$1789,団体コード!$A$2:$A$1789,"")</f>
        <v/>
      </c>
      <c r="K90" s="75" t="s">
        <v>6</v>
      </c>
      <c r="L90" s="76" t="str">
        <f t="shared" si="1"/>
        <v/>
      </c>
    </row>
    <row r="91" spans="3:12" x14ac:dyDescent="0.4">
      <c r="C91" s="85">
        <v>83</v>
      </c>
      <c r="D91" s="25"/>
      <c r="E91" s="25"/>
      <c r="F91" s="25"/>
      <c r="G91" s="25"/>
      <c r="H91" s="25"/>
      <c r="I91" s="89"/>
      <c r="J91" s="148" t="str">
        <f>_xlfn.XLOOKUP($L91,団体コード!$F$2:$F$1789,団体コード!$A$2:$A$1789,"")</f>
        <v/>
      </c>
      <c r="K91" s="75" t="s">
        <v>6</v>
      </c>
      <c r="L91" s="76" t="str">
        <f t="shared" si="1"/>
        <v/>
      </c>
    </row>
    <row r="92" spans="3:12" x14ac:dyDescent="0.4">
      <c r="C92" s="85">
        <v>84</v>
      </c>
      <c r="D92" s="25"/>
      <c r="E92" s="25"/>
      <c r="F92" s="25"/>
      <c r="G92" s="25"/>
      <c r="H92" s="25"/>
      <c r="I92" s="89"/>
      <c r="J92" s="148" t="str">
        <f>_xlfn.XLOOKUP($L92,団体コード!$F$2:$F$1789,団体コード!$A$2:$A$1789,"")</f>
        <v/>
      </c>
      <c r="K92" s="75" t="s">
        <v>6</v>
      </c>
      <c r="L92" s="76" t="str">
        <f t="shared" si="1"/>
        <v/>
      </c>
    </row>
    <row r="93" spans="3:12" x14ac:dyDescent="0.4">
      <c r="C93" s="85">
        <v>85</v>
      </c>
      <c r="D93" s="25"/>
      <c r="E93" s="25"/>
      <c r="F93" s="25"/>
      <c r="G93" s="25"/>
      <c r="H93" s="25"/>
      <c r="I93" s="89"/>
      <c r="J93" s="148" t="str">
        <f>_xlfn.XLOOKUP($L93,団体コード!$F$2:$F$1789,団体コード!$A$2:$A$1789,"")</f>
        <v/>
      </c>
      <c r="K93" s="75" t="s">
        <v>6</v>
      </c>
      <c r="L93" s="76" t="str">
        <f t="shared" si="1"/>
        <v/>
      </c>
    </row>
    <row r="94" spans="3:12" x14ac:dyDescent="0.4">
      <c r="C94" s="85">
        <v>86</v>
      </c>
      <c r="D94" s="25"/>
      <c r="E94" s="25"/>
      <c r="F94" s="25"/>
      <c r="G94" s="25"/>
      <c r="H94" s="25"/>
      <c r="I94" s="89"/>
      <c r="J94" s="148" t="str">
        <f>_xlfn.XLOOKUP($L94,団体コード!$F$2:$F$1789,団体コード!$A$2:$A$1789,"")</f>
        <v/>
      </c>
      <c r="K94" s="75" t="s">
        <v>6</v>
      </c>
      <c r="L94" s="76" t="str">
        <f t="shared" si="1"/>
        <v/>
      </c>
    </row>
    <row r="95" spans="3:12" x14ac:dyDescent="0.4">
      <c r="C95" s="85">
        <v>87</v>
      </c>
      <c r="D95" s="25"/>
      <c r="E95" s="25"/>
      <c r="F95" s="25"/>
      <c r="G95" s="25"/>
      <c r="H95" s="25"/>
      <c r="I95" s="89"/>
      <c r="J95" s="148" t="str">
        <f>_xlfn.XLOOKUP($L95,団体コード!$F$2:$F$1789,団体コード!$A$2:$A$1789,"")</f>
        <v/>
      </c>
      <c r="K95" s="75" t="s">
        <v>6</v>
      </c>
      <c r="L95" s="76" t="str">
        <f t="shared" si="1"/>
        <v/>
      </c>
    </row>
    <row r="96" spans="3:12" x14ac:dyDescent="0.4">
      <c r="C96" s="85">
        <v>88</v>
      </c>
      <c r="D96" s="25"/>
      <c r="E96" s="25"/>
      <c r="F96" s="25"/>
      <c r="G96" s="25"/>
      <c r="H96" s="25"/>
      <c r="I96" s="89"/>
      <c r="J96" s="148" t="str">
        <f>_xlfn.XLOOKUP($L96,団体コード!$F$2:$F$1789,団体コード!$A$2:$A$1789,"")</f>
        <v/>
      </c>
      <c r="K96" s="75" t="s">
        <v>6</v>
      </c>
      <c r="L96" s="76" t="str">
        <f t="shared" si="1"/>
        <v/>
      </c>
    </row>
    <row r="97" spans="3:12" x14ac:dyDescent="0.4">
      <c r="C97" s="85">
        <v>89</v>
      </c>
      <c r="D97" s="25"/>
      <c r="E97" s="25"/>
      <c r="F97" s="25"/>
      <c r="G97" s="25"/>
      <c r="H97" s="25"/>
      <c r="I97" s="89"/>
      <c r="J97" s="148" t="str">
        <f>_xlfn.XLOOKUP($L97,団体コード!$F$2:$F$1789,団体コード!$A$2:$A$1789,"")</f>
        <v/>
      </c>
      <c r="K97" s="75" t="s">
        <v>6</v>
      </c>
      <c r="L97" s="76" t="str">
        <f t="shared" si="1"/>
        <v/>
      </c>
    </row>
    <row r="98" spans="3:12" x14ac:dyDescent="0.4">
      <c r="C98" s="85">
        <v>90</v>
      </c>
      <c r="D98" s="25"/>
      <c r="E98" s="25"/>
      <c r="F98" s="25"/>
      <c r="G98" s="25"/>
      <c r="H98" s="25"/>
      <c r="I98" s="89"/>
      <c r="J98" s="148" t="str">
        <f>_xlfn.XLOOKUP($L98,団体コード!$F$2:$F$1789,団体コード!$A$2:$A$1789,"")</f>
        <v/>
      </c>
      <c r="K98" s="75" t="s">
        <v>6</v>
      </c>
      <c r="L98" s="76" t="str">
        <f t="shared" si="1"/>
        <v/>
      </c>
    </row>
    <row r="99" spans="3:12" x14ac:dyDescent="0.4">
      <c r="C99" s="85">
        <v>91</v>
      </c>
      <c r="D99" s="25"/>
      <c r="E99" s="25"/>
      <c r="F99" s="25"/>
      <c r="G99" s="25"/>
      <c r="H99" s="25"/>
      <c r="I99" s="89"/>
      <c r="J99" s="148" t="str">
        <f>_xlfn.XLOOKUP($L99,団体コード!$F$2:$F$1789,団体コード!$A$2:$A$1789,"")</f>
        <v/>
      </c>
      <c r="K99" s="75" t="s">
        <v>6</v>
      </c>
      <c r="L99" s="76" t="str">
        <f t="shared" si="1"/>
        <v/>
      </c>
    </row>
    <row r="100" spans="3:12" x14ac:dyDescent="0.4">
      <c r="C100" s="85">
        <v>92</v>
      </c>
      <c r="D100" s="25"/>
      <c r="E100" s="25"/>
      <c r="F100" s="25"/>
      <c r="G100" s="25"/>
      <c r="H100" s="25"/>
      <c r="I100" s="89"/>
      <c r="J100" s="148" t="str">
        <f>_xlfn.XLOOKUP($L100,団体コード!$F$2:$F$1789,団体コード!$A$2:$A$1789,"")</f>
        <v/>
      </c>
      <c r="K100" s="75" t="s">
        <v>6</v>
      </c>
      <c r="L100" s="76" t="str">
        <f t="shared" si="1"/>
        <v/>
      </c>
    </row>
    <row r="101" spans="3:12" x14ac:dyDescent="0.4">
      <c r="C101" s="85">
        <v>93</v>
      </c>
      <c r="D101" s="25"/>
      <c r="E101" s="25"/>
      <c r="F101" s="25"/>
      <c r="G101" s="25"/>
      <c r="H101" s="25"/>
      <c r="I101" s="89"/>
      <c r="J101" s="148" t="str">
        <f>_xlfn.XLOOKUP($L101,団体コード!$F$2:$F$1789,団体コード!$A$2:$A$1789,"")</f>
        <v/>
      </c>
      <c r="K101" s="75" t="s">
        <v>6</v>
      </c>
      <c r="L101" s="76" t="str">
        <f t="shared" si="1"/>
        <v/>
      </c>
    </row>
    <row r="102" spans="3:12" x14ac:dyDescent="0.4">
      <c r="C102" s="85">
        <v>94</v>
      </c>
      <c r="D102" s="25"/>
      <c r="E102" s="25"/>
      <c r="F102" s="25"/>
      <c r="G102" s="25"/>
      <c r="H102" s="25"/>
      <c r="I102" s="89"/>
      <c r="J102" s="148" t="str">
        <f>_xlfn.XLOOKUP($L102,団体コード!$F$2:$F$1789,団体コード!$A$2:$A$1789,"")</f>
        <v/>
      </c>
      <c r="K102" s="75" t="s">
        <v>6</v>
      </c>
      <c r="L102" s="76" t="str">
        <f t="shared" si="1"/>
        <v/>
      </c>
    </row>
    <row r="103" spans="3:12" x14ac:dyDescent="0.4">
      <c r="C103" s="85">
        <v>95</v>
      </c>
      <c r="D103" s="25"/>
      <c r="E103" s="25"/>
      <c r="F103" s="25"/>
      <c r="G103" s="25"/>
      <c r="H103" s="25"/>
      <c r="I103" s="89"/>
      <c r="J103" s="148" t="str">
        <f>_xlfn.XLOOKUP($L103,団体コード!$F$2:$F$1789,団体コード!$A$2:$A$1789,"")</f>
        <v/>
      </c>
      <c r="K103" s="75" t="s">
        <v>6</v>
      </c>
      <c r="L103" s="76" t="str">
        <f t="shared" si="1"/>
        <v/>
      </c>
    </row>
    <row r="104" spans="3:12" x14ac:dyDescent="0.4">
      <c r="C104" s="85">
        <v>96</v>
      </c>
      <c r="D104" s="25"/>
      <c r="E104" s="25"/>
      <c r="F104" s="25"/>
      <c r="G104" s="25"/>
      <c r="H104" s="25"/>
      <c r="I104" s="89"/>
      <c r="J104" s="148" t="str">
        <f>_xlfn.XLOOKUP($L104,団体コード!$F$2:$F$1789,団体コード!$A$2:$A$1789,"")</f>
        <v/>
      </c>
      <c r="K104" s="75" t="s">
        <v>6</v>
      </c>
      <c r="L104" s="76" t="str">
        <f t="shared" si="1"/>
        <v/>
      </c>
    </row>
    <row r="105" spans="3:12" x14ac:dyDescent="0.4">
      <c r="C105" s="85">
        <v>97</v>
      </c>
      <c r="D105" s="25"/>
      <c r="E105" s="25"/>
      <c r="F105" s="25"/>
      <c r="G105" s="25"/>
      <c r="H105" s="25"/>
      <c r="I105" s="89"/>
      <c r="J105" s="148" t="str">
        <f>_xlfn.XLOOKUP($L105,団体コード!$F$2:$F$1789,団体コード!$A$2:$A$1789,"")</f>
        <v/>
      </c>
      <c r="K105" s="75" t="s">
        <v>6</v>
      </c>
      <c r="L105" s="76" t="str">
        <f t="shared" si="1"/>
        <v/>
      </c>
    </row>
    <row r="106" spans="3:12" x14ac:dyDescent="0.4">
      <c r="C106" s="85">
        <v>98</v>
      </c>
      <c r="D106" s="25"/>
      <c r="E106" s="25"/>
      <c r="F106" s="25"/>
      <c r="G106" s="25"/>
      <c r="H106" s="25"/>
      <c r="I106" s="89"/>
      <c r="J106" s="148" t="str">
        <f>_xlfn.XLOOKUP($L106,団体コード!$F$2:$F$1789,団体コード!$A$2:$A$1789,"")</f>
        <v/>
      </c>
      <c r="K106" s="75" t="s">
        <v>6</v>
      </c>
      <c r="L106" s="76" t="str">
        <f t="shared" si="1"/>
        <v/>
      </c>
    </row>
    <row r="107" spans="3:12" x14ac:dyDescent="0.4">
      <c r="C107" s="85">
        <v>99</v>
      </c>
      <c r="D107" s="25"/>
      <c r="E107" s="25"/>
      <c r="F107" s="25"/>
      <c r="G107" s="25"/>
      <c r="H107" s="25"/>
      <c r="I107" s="89"/>
      <c r="J107" s="148" t="str">
        <f>_xlfn.XLOOKUP($L107,団体コード!$F$2:$F$1789,団体コード!$A$2:$A$1789,"")</f>
        <v/>
      </c>
      <c r="K107" s="75" t="s">
        <v>6</v>
      </c>
      <c r="L107" s="76" t="str">
        <f t="shared" si="1"/>
        <v/>
      </c>
    </row>
    <row r="108" spans="3:12" x14ac:dyDescent="0.4">
      <c r="C108" s="85">
        <v>100</v>
      </c>
      <c r="D108" s="25"/>
      <c r="E108" s="25"/>
      <c r="F108" s="25"/>
      <c r="G108" s="25"/>
      <c r="H108" s="25"/>
      <c r="I108" s="89"/>
      <c r="J108" s="148" t="str">
        <f>_xlfn.XLOOKUP($L108,団体コード!$F$2:$F$1789,団体コード!$A$2:$A$1789,"")</f>
        <v/>
      </c>
      <c r="K108" s="75" t="s">
        <v>6</v>
      </c>
      <c r="L108" s="76" t="str">
        <f t="shared" si="1"/>
        <v/>
      </c>
    </row>
    <row r="109" spans="3:12" x14ac:dyDescent="0.4">
      <c r="C109" s="85">
        <v>101</v>
      </c>
      <c r="D109" s="25"/>
      <c r="E109" s="25"/>
      <c r="F109" s="25"/>
      <c r="G109" s="25"/>
      <c r="H109" s="25"/>
      <c r="I109" s="89"/>
      <c r="J109" s="148" t="str">
        <f>_xlfn.XLOOKUP($L109,団体コード!$F$2:$F$1789,団体コード!$A$2:$A$1789,"")</f>
        <v/>
      </c>
      <c r="K109" s="75" t="s">
        <v>6</v>
      </c>
      <c r="L109" s="76" t="str">
        <f t="shared" si="1"/>
        <v/>
      </c>
    </row>
    <row r="110" spans="3:12" x14ac:dyDescent="0.4">
      <c r="C110" s="85">
        <v>102</v>
      </c>
      <c r="D110" s="25"/>
      <c r="E110" s="25"/>
      <c r="F110" s="25"/>
      <c r="G110" s="25"/>
      <c r="H110" s="25"/>
      <c r="I110" s="89"/>
      <c r="J110" s="148" t="str">
        <f>_xlfn.XLOOKUP($L110,団体コード!$F$2:$F$1789,団体コード!$A$2:$A$1789,"")</f>
        <v/>
      </c>
      <c r="K110" s="75" t="s">
        <v>6</v>
      </c>
      <c r="L110" s="76" t="str">
        <f t="shared" si="1"/>
        <v/>
      </c>
    </row>
    <row r="111" spans="3:12" x14ac:dyDescent="0.4">
      <c r="C111" s="85">
        <v>103</v>
      </c>
      <c r="D111" s="25"/>
      <c r="E111" s="25"/>
      <c r="F111" s="25"/>
      <c r="G111" s="25"/>
      <c r="H111" s="25"/>
      <c r="I111" s="89"/>
      <c r="J111" s="148" t="str">
        <f>_xlfn.XLOOKUP($L111,団体コード!$F$2:$F$1789,団体コード!$A$2:$A$1789,"")</f>
        <v/>
      </c>
      <c r="K111" s="75" t="s">
        <v>6</v>
      </c>
      <c r="L111" s="76" t="str">
        <f t="shared" si="1"/>
        <v/>
      </c>
    </row>
    <row r="112" spans="3:12" x14ac:dyDescent="0.4">
      <c r="C112" s="85">
        <v>104</v>
      </c>
      <c r="D112" s="25"/>
      <c r="E112" s="25"/>
      <c r="F112" s="25"/>
      <c r="G112" s="25"/>
      <c r="H112" s="25"/>
      <c r="I112" s="89"/>
      <c r="J112" s="148" t="str">
        <f>_xlfn.XLOOKUP($L112,団体コード!$F$2:$F$1789,団体コード!$A$2:$A$1789,"")</f>
        <v/>
      </c>
      <c r="K112" s="75" t="s">
        <v>6</v>
      </c>
      <c r="L112" s="76" t="str">
        <f t="shared" si="1"/>
        <v/>
      </c>
    </row>
    <row r="113" spans="3:12" x14ac:dyDescent="0.4">
      <c r="C113" s="85">
        <v>105</v>
      </c>
      <c r="D113" s="25"/>
      <c r="E113" s="25"/>
      <c r="F113" s="25"/>
      <c r="G113" s="25"/>
      <c r="H113" s="25"/>
      <c r="I113" s="89"/>
      <c r="J113" s="148" t="str">
        <f>_xlfn.XLOOKUP($L113,団体コード!$F$2:$F$1789,団体コード!$A$2:$A$1789,"")</f>
        <v/>
      </c>
      <c r="K113" s="75" t="s">
        <v>6</v>
      </c>
      <c r="L113" s="76" t="str">
        <f t="shared" si="1"/>
        <v/>
      </c>
    </row>
    <row r="114" spans="3:12" x14ac:dyDescent="0.4">
      <c r="C114" s="85">
        <v>106</v>
      </c>
      <c r="D114" s="25"/>
      <c r="E114" s="25"/>
      <c r="F114" s="25"/>
      <c r="G114" s="25"/>
      <c r="H114" s="25"/>
      <c r="I114" s="89"/>
      <c r="J114" s="148" t="str">
        <f>_xlfn.XLOOKUP($L114,団体コード!$F$2:$F$1789,団体コード!$A$2:$A$1789,"")</f>
        <v/>
      </c>
      <c r="K114" s="75" t="s">
        <v>6</v>
      </c>
      <c r="L114" s="76" t="str">
        <f t="shared" si="1"/>
        <v/>
      </c>
    </row>
    <row r="115" spans="3:12" x14ac:dyDescent="0.4">
      <c r="C115" s="85">
        <v>107</v>
      </c>
      <c r="D115" s="25"/>
      <c r="E115" s="25"/>
      <c r="F115" s="25"/>
      <c r="G115" s="25"/>
      <c r="H115" s="25"/>
      <c r="I115" s="89"/>
      <c r="J115" s="148" t="str">
        <f>_xlfn.XLOOKUP($L115,団体コード!$F$2:$F$1789,団体コード!$A$2:$A$1789,"")</f>
        <v/>
      </c>
      <c r="K115" s="75" t="s">
        <v>6</v>
      </c>
      <c r="L115" s="76" t="str">
        <f t="shared" si="1"/>
        <v/>
      </c>
    </row>
    <row r="116" spans="3:12" x14ac:dyDescent="0.4">
      <c r="C116" s="85">
        <v>108</v>
      </c>
      <c r="D116" s="25"/>
      <c r="E116" s="25"/>
      <c r="F116" s="25"/>
      <c r="G116" s="25"/>
      <c r="H116" s="25"/>
      <c r="I116" s="89"/>
      <c r="J116" s="148" t="str">
        <f>_xlfn.XLOOKUP($L116,団体コード!$F$2:$F$1789,団体コード!$A$2:$A$1789,"")</f>
        <v/>
      </c>
      <c r="K116" s="75" t="s">
        <v>6</v>
      </c>
      <c r="L116" s="76" t="str">
        <f t="shared" si="1"/>
        <v/>
      </c>
    </row>
    <row r="117" spans="3:12" x14ac:dyDescent="0.4">
      <c r="C117" s="85">
        <v>109</v>
      </c>
      <c r="D117" s="25"/>
      <c r="E117" s="25"/>
      <c r="F117" s="25"/>
      <c r="G117" s="25"/>
      <c r="H117" s="25"/>
      <c r="I117" s="89"/>
      <c r="J117" s="148" t="str">
        <f>_xlfn.XLOOKUP($L117,団体コード!$F$2:$F$1789,団体コード!$A$2:$A$1789,"")</f>
        <v/>
      </c>
      <c r="K117" s="75" t="s">
        <v>6</v>
      </c>
      <c r="L117" s="76" t="str">
        <f t="shared" si="1"/>
        <v/>
      </c>
    </row>
    <row r="118" spans="3:12" x14ac:dyDescent="0.4">
      <c r="C118" s="85">
        <v>110</v>
      </c>
      <c r="D118" s="25"/>
      <c r="E118" s="25"/>
      <c r="F118" s="25"/>
      <c r="G118" s="25"/>
      <c r="H118" s="25"/>
      <c r="I118" s="89"/>
      <c r="J118" s="148" t="str">
        <f>_xlfn.XLOOKUP($L118,団体コード!$F$2:$F$1789,団体コード!$A$2:$A$1789,"")</f>
        <v/>
      </c>
      <c r="K118" s="75" t="s">
        <v>6</v>
      </c>
      <c r="L118" s="76" t="str">
        <f t="shared" si="1"/>
        <v/>
      </c>
    </row>
    <row r="119" spans="3:12" x14ac:dyDescent="0.4">
      <c r="C119" s="85">
        <v>111</v>
      </c>
      <c r="D119" s="25"/>
      <c r="E119" s="25"/>
      <c r="F119" s="25"/>
      <c r="G119" s="25"/>
      <c r="H119" s="25"/>
      <c r="I119" s="89"/>
      <c r="J119" s="148" t="str">
        <f>_xlfn.XLOOKUP($L119,団体コード!$F$2:$F$1789,団体コード!$A$2:$A$1789,"")</f>
        <v/>
      </c>
      <c r="K119" s="75" t="s">
        <v>6</v>
      </c>
      <c r="L119" s="76" t="str">
        <f t="shared" si="1"/>
        <v/>
      </c>
    </row>
    <row r="120" spans="3:12" x14ac:dyDescent="0.4">
      <c r="C120" s="85">
        <v>112</v>
      </c>
      <c r="D120" s="25"/>
      <c r="E120" s="25"/>
      <c r="F120" s="25"/>
      <c r="G120" s="25"/>
      <c r="H120" s="25"/>
      <c r="I120" s="89"/>
      <c r="J120" s="148" t="str">
        <f>_xlfn.XLOOKUP($L120,団体コード!$F$2:$F$1789,団体コード!$A$2:$A$1789,"")</f>
        <v/>
      </c>
      <c r="K120" s="75" t="s">
        <v>6</v>
      </c>
      <c r="L120" s="76" t="str">
        <f t="shared" si="1"/>
        <v/>
      </c>
    </row>
    <row r="121" spans="3:12" x14ac:dyDescent="0.4">
      <c r="C121" s="85">
        <v>113</v>
      </c>
      <c r="D121" s="25"/>
      <c r="E121" s="25"/>
      <c r="F121" s="25"/>
      <c r="G121" s="25"/>
      <c r="H121" s="25"/>
      <c r="I121" s="89"/>
      <c r="J121" s="148" t="str">
        <f>_xlfn.XLOOKUP($L121,団体コード!$F$2:$F$1789,団体コード!$A$2:$A$1789,"")</f>
        <v/>
      </c>
      <c r="K121" s="75" t="s">
        <v>6</v>
      </c>
      <c r="L121" s="76" t="str">
        <f t="shared" si="1"/>
        <v/>
      </c>
    </row>
    <row r="122" spans="3:12" x14ac:dyDescent="0.4">
      <c r="C122" s="85">
        <v>114</v>
      </c>
      <c r="D122" s="25"/>
      <c r="E122" s="25"/>
      <c r="F122" s="25"/>
      <c r="G122" s="25"/>
      <c r="H122" s="25"/>
      <c r="I122" s="89"/>
      <c r="J122" s="148" t="str">
        <f>_xlfn.XLOOKUP($L122,団体コード!$F$2:$F$1789,団体コード!$A$2:$A$1789,"")</f>
        <v/>
      </c>
      <c r="K122" s="75" t="s">
        <v>6</v>
      </c>
      <c r="L122" s="76" t="str">
        <f t="shared" si="1"/>
        <v/>
      </c>
    </row>
    <row r="123" spans="3:12" x14ac:dyDescent="0.4">
      <c r="C123" s="85">
        <v>115</v>
      </c>
      <c r="D123" s="25"/>
      <c r="E123" s="25"/>
      <c r="F123" s="25"/>
      <c r="G123" s="25"/>
      <c r="H123" s="25"/>
      <c r="I123" s="89"/>
      <c r="J123" s="148" t="str">
        <f>_xlfn.XLOOKUP($L123,団体コード!$F$2:$F$1789,団体コード!$A$2:$A$1789,"")</f>
        <v/>
      </c>
      <c r="K123" s="75" t="s">
        <v>6</v>
      </c>
      <c r="L123" s="76" t="str">
        <f t="shared" si="1"/>
        <v/>
      </c>
    </row>
    <row r="124" spans="3:12" x14ac:dyDescent="0.4">
      <c r="C124" s="85">
        <v>116</v>
      </c>
      <c r="D124" s="25"/>
      <c r="E124" s="25"/>
      <c r="F124" s="25"/>
      <c r="G124" s="25"/>
      <c r="H124" s="25"/>
      <c r="I124" s="89"/>
      <c r="J124" s="148" t="str">
        <f>_xlfn.XLOOKUP($L124,団体コード!$F$2:$F$1789,団体コード!$A$2:$A$1789,"")</f>
        <v/>
      </c>
      <c r="K124" s="75" t="s">
        <v>6</v>
      </c>
      <c r="L124" s="76" t="str">
        <f t="shared" si="1"/>
        <v/>
      </c>
    </row>
    <row r="125" spans="3:12" x14ac:dyDescent="0.4">
      <c r="C125" s="85">
        <v>117</v>
      </c>
      <c r="D125" s="25"/>
      <c r="E125" s="25"/>
      <c r="F125" s="25"/>
      <c r="G125" s="25"/>
      <c r="H125" s="25"/>
      <c r="I125" s="89"/>
      <c r="J125" s="148" t="str">
        <f>_xlfn.XLOOKUP($L125,団体コード!$F$2:$F$1789,団体コード!$A$2:$A$1789,"")</f>
        <v/>
      </c>
      <c r="K125" s="75" t="s">
        <v>6</v>
      </c>
      <c r="L125" s="76" t="str">
        <f t="shared" si="1"/>
        <v/>
      </c>
    </row>
    <row r="126" spans="3:12" x14ac:dyDescent="0.4">
      <c r="C126" s="85">
        <v>118</v>
      </c>
      <c r="D126" s="25"/>
      <c r="E126" s="25"/>
      <c r="F126" s="25"/>
      <c r="G126" s="25"/>
      <c r="H126" s="25"/>
      <c r="I126" s="89"/>
      <c r="J126" s="148" t="str">
        <f>_xlfn.XLOOKUP($L126,団体コード!$F$2:$F$1789,団体コード!$A$2:$A$1789,"")</f>
        <v/>
      </c>
      <c r="K126" s="75" t="s">
        <v>6</v>
      </c>
      <c r="L126" s="76" t="str">
        <f t="shared" si="1"/>
        <v/>
      </c>
    </row>
    <row r="127" spans="3:12" x14ac:dyDescent="0.4">
      <c r="C127" s="85">
        <v>119</v>
      </c>
      <c r="D127" s="25"/>
      <c r="E127" s="25"/>
      <c r="F127" s="25"/>
      <c r="G127" s="25"/>
      <c r="H127" s="25"/>
      <c r="I127" s="89"/>
      <c r="J127" s="148" t="str">
        <f>_xlfn.XLOOKUP($L127,団体コード!$F$2:$F$1789,団体コード!$A$2:$A$1789,"")</f>
        <v/>
      </c>
      <c r="K127" s="75" t="s">
        <v>6</v>
      </c>
      <c r="L127" s="76" t="str">
        <f t="shared" si="1"/>
        <v/>
      </c>
    </row>
    <row r="128" spans="3:12" x14ac:dyDescent="0.4">
      <c r="C128" s="85">
        <v>120</v>
      </c>
      <c r="D128" s="25"/>
      <c r="E128" s="25"/>
      <c r="F128" s="25"/>
      <c r="G128" s="25"/>
      <c r="H128" s="25"/>
      <c r="I128" s="89"/>
      <c r="J128" s="148" t="str">
        <f>_xlfn.XLOOKUP($L128,団体コード!$F$2:$F$1789,団体コード!$A$2:$A$1789,"")</f>
        <v/>
      </c>
      <c r="K128" s="75" t="s">
        <v>6</v>
      </c>
      <c r="L128" s="76" t="str">
        <f t="shared" si="1"/>
        <v/>
      </c>
    </row>
    <row r="129" spans="3:12" x14ac:dyDescent="0.4">
      <c r="C129" s="85">
        <v>121</v>
      </c>
      <c r="D129" s="25"/>
      <c r="E129" s="25"/>
      <c r="F129" s="25"/>
      <c r="G129" s="25"/>
      <c r="H129" s="25"/>
      <c r="I129" s="89"/>
      <c r="J129" s="148" t="str">
        <f>_xlfn.XLOOKUP($L129,団体コード!$F$2:$F$1789,団体コード!$A$2:$A$1789,"")</f>
        <v/>
      </c>
      <c r="K129" s="75" t="s">
        <v>6</v>
      </c>
      <c r="L129" s="76" t="str">
        <f t="shared" si="1"/>
        <v/>
      </c>
    </row>
    <row r="130" spans="3:12" x14ac:dyDescent="0.4">
      <c r="C130" s="85">
        <v>122</v>
      </c>
      <c r="D130" s="25"/>
      <c r="E130" s="25"/>
      <c r="F130" s="25"/>
      <c r="G130" s="25"/>
      <c r="H130" s="25"/>
      <c r="I130" s="89"/>
      <c r="J130" s="148" t="str">
        <f>_xlfn.XLOOKUP($L130,団体コード!$F$2:$F$1789,団体コード!$A$2:$A$1789,"")</f>
        <v/>
      </c>
      <c r="K130" s="75" t="s">
        <v>6</v>
      </c>
      <c r="L130" s="76" t="str">
        <f t="shared" si="1"/>
        <v/>
      </c>
    </row>
    <row r="131" spans="3:12" x14ac:dyDescent="0.4">
      <c r="C131" s="85">
        <v>123</v>
      </c>
      <c r="D131" s="25"/>
      <c r="E131" s="25"/>
      <c r="F131" s="25"/>
      <c r="G131" s="25"/>
      <c r="H131" s="25"/>
      <c r="I131" s="89"/>
      <c r="J131" s="148" t="str">
        <f>_xlfn.XLOOKUP($L131,団体コード!$F$2:$F$1789,団体コード!$A$2:$A$1789,"")</f>
        <v/>
      </c>
      <c r="K131" s="75" t="s">
        <v>6</v>
      </c>
      <c r="L131" s="76" t="str">
        <f t="shared" si="1"/>
        <v/>
      </c>
    </row>
    <row r="132" spans="3:12" x14ac:dyDescent="0.4">
      <c r="C132" s="85">
        <v>124</v>
      </c>
      <c r="D132" s="25"/>
      <c r="E132" s="25"/>
      <c r="F132" s="25"/>
      <c r="G132" s="25"/>
      <c r="H132" s="25"/>
      <c r="I132" s="89"/>
      <c r="J132" s="148" t="str">
        <f>_xlfn.XLOOKUP($L132,団体コード!$F$2:$F$1789,団体コード!$A$2:$A$1789,"")</f>
        <v/>
      </c>
      <c r="K132" s="75" t="s">
        <v>6</v>
      </c>
      <c r="L132" s="76" t="str">
        <f t="shared" si="1"/>
        <v/>
      </c>
    </row>
    <row r="133" spans="3:12" x14ac:dyDescent="0.4">
      <c r="C133" s="85">
        <v>125</v>
      </c>
      <c r="D133" s="25"/>
      <c r="E133" s="25"/>
      <c r="F133" s="25"/>
      <c r="G133" s="25"/>
      <c r="H133" s="25"/>
      <c r="I133" s="89"/>
      <c r="J133" s="148" t="str">
        <f>_xlfn.XLOOKUP($L133,団体コード!$F$2:$F$1789,団体コード!$A$2:$A$1789,"")</f>
        <v/>
      </c>
      <c r="K133" s="75" t="s">
        <v>6</v>
      </c>
      <c r="L133" s="76" t="str">
        <f t="shared" si="1"/>
        <v/>
      </c>
    </row>
    <row r="134" spans="3:12" x14ac:dyDescent="0.4">
      <c r="C134" s="85">
        <v>126</v>
      </c>
      <c r="D134" s="25"/>
      <c r="E134" s="25"/>
      <c r="F134" s="25"/>
      <c r="G134" s="25"/>
      <c r="H134" s="25"/>
      <c r="I134" s="89"/>
      <c r="J134" s="148" t="str">
        <f>_xlfn.XLOOKUP($L134,団体コード!$F$2:$F$1789,団体コード!$A$2:$A$1789,"")</f>
        <v/>
      </c>
      <c r="K134" s="75" t="s">
        <v>6</v>
      </c>
      <c r="L134" s="76" t="str">
        <f t="shared" si="1"/>
        <v/>
      </c>
    </row>
    <row r="135" spans="3:12" x14ac:dyDescent="0.4">
      <c r="C135" s="85">
        <v>127</v>
      </c>
      <c r="D135" s="25"/>
      <c r="E135" s="25"/>
      <c r="F135" s="25"/>
      <c r="G135" s="25"/>
      <c r="H135" s="25"/>
      <c r="I135" s="89"/>
      <c r="J135" s="148" t="str">
        <f>_xlfn.XLOOKUP($L135,団体コード!$F$2:$F$1789,団体コード!$A$2:$A$1789,"")</f>
        <v/>
      </c>
      <c r="K135" s="75" t="s">
        <v>6</v>
      </c>
      <c r="L135" s="76" t="str">
        <f t="shared" si="1"/>
        <v/>
      </c>
    </row>
    <row r="136" spans="3:12" x14ac:dyDescent="0.4">
      <c r="C136" s="85">
        <v>128</v>
      </c>
      <c r="D136" s="25"/>
      <c r="E136" s="25"/>
      <c r="F136" s="25"/>
      <c r="G136" s="25"/>
      <c r="H136" s="25"/>
      <c r="I136" s="89"/>
      <c r="J136" s="148" t="str">
        <f>_xlfn.XLOOKUP($L136,団体コード!$F$2:$F$1789,団体コード!$A$2:$A$1789,"")</f>
        <v/>
      </c>
      <c r="K136" s="75" t="s">
        <v>6</v>
      </c>
      <c r="L136" s="76" t="str">
        <f t="shared" si="1"/>
        <v/>
      </c>
    </row>
    <row r="137" spans="3:12" x14ac:dyDescent="0.4">
      <c r="C137" s="85">
        <v>129</v>
      </c>
      <c r="D137" s="25"/>
      <c r="E137" s="25"/>
      <c r="F137" s="25"/>
      <c r="G137" s="25"/>
      <c r="H137" s="25"/>
      <c r="I137" s="89"/>
      <c r="J137" s="148" t="str">
        <f>_xlfn.XLOOKUP($L137,団体コード!$F$2:$F$1789,団体コード!$A$2:$A$1789,"")</f>
        <v/>
      </c>
      <c r="K137" s="75" t="s">
        <v>6</v>
      </c>
      <c r="L137" s="76" t="str">
        <f t="shared" ref="L137:L200" si="2">F137&amp;G137</f>
        <v/>
      </c>
    </row>
    <row r="138" spans="3:12" x14ac:dyDescent="0.4">
      <c r="C138" s="85">
        <v>130</v>
      </c>
      <c r="D138" s="25"/>
      <c r="E138" s="25"/>
      <c r="F138" s="25"/>
      <c r="G138" s="25"/>
      <c r="H138" s="25"/>
      <c r="I138" s="89"/>
      <c r="J138" s="148" t="str">
        <f>_xlfn.XLOOKUP($L138,団体コード!$F$2:$F$1789,団体コード!$A$2:$A$1789,"")</f>
        <v/>
      </c>
      <c r="K138" s="75" t="s">
        <v>6</v>
      </c>
      <c r="L138" s="76" t="str">
        <f t="shared" si="2"/>
        <v/>
      </c>
    </row>
    <row r="139" spans="3:12" x14ac:dyDescent="0.4">
      <c r="C139" s="85">
        <v>131</v>
      </c>
      <c r="D139" s="25"/>
      <c r="E139" s="25"/>
      <c r="F139" s="25"/>
      <c r="G139" s="25"/>
      <c r="H139" s="25"/>
      <c r="I139" s="89"/>
      <c r="J139" s="148" t="str">
        <f>_xlfn.XLOOKUP($L139,団体コード!$F$2:$F$1789,団体コード!$A$2:$A$1789,"")</f>
        <v/>
      </c>
      <c r="K139" s="75" t="s">
        <v>6</v>
      </c>
      <c r="L139" s="76" t="str">
        <f t="shared" si="2"/>
        <v/>
      </c>
    </row>
    <row r="140" spans="3:12" x14ac:dyDescent="0.4">
      <c r="C140" s="85">
        <v>132</v>
      </c>
      <c r="D140" s="25"/>
      <c r="E140" s="25"/>
      <c r="F140" s="25"/>
      <c r="G140" s="25"/>
      <c r="H140" s="25"/>
      <c r="I140" s="89"/>
      <c r="J140" s="148" t="str">
        <f>_xlfn.XLOOKUP($L140,団体コード!$F$2:$F$1789,団体コード!$A$2:$A$1789,"")</f>
        <v/>
      </c>
      <c r="K140" s="75" t="s">
        <v>6</v>
      </c>
      <c r="L140" s="76" t="str">
        <f t="shared" si="2"/>
        <v/>
      </c>
    </row>
    <row r="141" spans="3:12" x14ac:dyDescent="0.4">
      <c r="C141" s="85">
        <v>133</v>
      </c>
      <c r="D141" s="25"/>
      <c r="E141" s="25"/>
      <c r="F141" s="25"/>
      <c r="G141" s="25"/>
      <c r="H141" s="25"/>
      <c r="I141" s="89"/>
      <c r="J141" s="148" t="str">
        <f>_xlfn.XLOOKUP($L141,団体コード!$F$2:$F$1789,団体コード!$A$2:$A$1789,"")</f>
        <v/>
      </c>
      <c r="K141" s="75" t="s">
        <v>6</v>
      </c>
      <c r="L141" s="76" t="str">
        <f t="shared" si="2"/>
        <v/>
      </c>
    </row>
    <row r="142" spans="3:12" x14ac:dyDescent="0.4">
      <c r="C142" s="85">
        <v>134</v>
      </c>
      <c r="D142" s="25"/>
      <c r="E142" s="25"/>
      <c r="F142" s="25"/>
      <c r="G142" s="25"/>
      <c r="H142" s="25"/>
      <c r="I142" s="89"/>
      <c r="J142" s="148" t="str">
        <f>_xlfn.XLOOKUP($L142,団体コード!$F$2:$F$1789,団体コード!$A$2:$A$1789,"")</f>
        <v/>
      </c>
      <c r="K142" s="75" t="s">
        <v>6</v>
      </c>
      <c r="L142" s="76" t="str">
        <f t="shared" si="2"/>
        <v/>
      </c>
    </row>
    <row r="143" spans="3:12" x14ac:dyDescent="0.4">
      <c r="C143" s="85">
        <v>135</v>
      </c>
      <c r="D143" s="25"/>
      <c r="E143" s="25"/>
      <c r="F143" s="25"/>
      <c r="G143" s="25"/>
      <c r="H143" s="25"/>
      <c r="I143" s="89"/>
      <c r="J143" s="148" t="str">
        <f>_xlfn.XLOOKUP($L143,団体コード!$F$2:$F$1789,団体コード!$A$2:$A$1789,"")</f>
        <v/>
      </c>
      <c r="K143" s="75" t="s">
        <v>6</v>
      </c>
      <c r="L143" s="76" t="str">
        <f t="shared" si="2"/>
        <v/>
      </c>
    </row>
    <row r="144" spans="3:12" x14ac:dyDescent="0.4">
      <c r="C144" s="85">
        <v>136</v>
      </c>
      <c r="D144" s="25"/>
      <c r="E144" s="25"/>
      <c r="F144" s="25"/>
      <c r="G144" s="25"/>
      <c r="H144" s="25"/>
      <c r="I144" s="89"/>
      <c r="J144" s="148" t="str">
        <f>_xlfn.XLOOKUP($L144,団体コード!$F$2:$F$1789,団体コード!$A$2:$A$1789,"")</f>
        <v/>
      </c>
      <c r="K144" s="75" t="s">
        <v>6</v>
      </c>
      <c r="L144" s="76" t="str">
        <f t="shared" si="2"/>
        <v/>
      </c>
    </row>
    <row r="145" spans="3:12" x14ac:dyDescent="0.4">
      <c r="C145" s="85">
        <v>137</v>
      </c>
      <c r="D145" s="25"/>
      <c r="E145" s="25"/>
      <c r="F145" s="25"/>
      <c r="G145" s="25"/>
      <c r="H145" s="25"/>
      <c r="I145" s="89"/>
      <c r="J145" s="148" t="str">
        <f>_xlfn.XLOOKUP($L145,団体コード!$F$2:$F$1789,団体コード!$A$2:$A$1789,"")</f>
        <v/>
      </c>
      <c r="K145" s="75" t="s">
        <v>6</v>
      </c>
      <c r="L145" s="76" t="str">
        <f t="shared" si="2"/>
        <v/>
      </c>
    </row>
    <row r="146" spans="3:12" x14ac:dyDescent="0.4">
      <c r="C146" s="85">
        <v>138</v>
      </c>
      <c r="D146" s="25"/>
      <c r="E146" s="25"/>
      <c r="F146" s="25"/>
      <c r="G146" s="25"/>
      <c r="H146" s="25"/>
      <c r="I146" s="89"/>
      <c r="J146" s="148" t="str">
        <f>_xlfn.XLOOKUP($L146,団体コード!$F$2:$F$1789,団体コード!$A$2:$A$1789,"")</f>
        <v/>
      </c>
      <c r="K146" s="75" t="s">
        <v>6</v>
      </c>
      <c r="L146" s="76" t="str">
        <f t="shared" si="2"/>
        <v/>
      </c>
    </row>
    <row r="147" spans="3:12" x14ac:dyDescent="0.4">
      <c r="C147" s="85">
        <v>139</v>
      </c>
      <c r="D147" s="25"/>
      <c r="E147" s="25"/>
      <c r="F147" s="25"/>
      <c r="G147" s="25"/>
      <c r="H147" s="25"/>
      <c r="I147" s="89"/>
      <c r="J147" s="148" t="str">
        <f>_xlfn.XLOOKUP($L147,団体コード!$F$2:$F$1789,団体コード!$A$2:$A$1789,"")</f>
        <v/>
      </c>
      <c r="K147" s="75" t="s">
        <v>6</v>
      </c>
      <c r="L147" s="76" t="str">
        <f t="shared" si="2"/>
        <v/>
      </c>
    </row>
    <row r="148" spans="3:12" x14ac:dyDescent="0.4">
      <c r="C148" s="85">
        <v>140</v>
      </c>
      <c r="D148" s="25"/>
      <c r="E148" s="25"/>
      <c r="F148" s="25"/>
      <c r="G148" s="25"/>
      <c r="H148" s="25"/>
      <c r="I148" s="89"/>
      <c r="J148" s="148" t="str">
        <f>_xlfn.XLOOKUP($L148,団体コード!$F$2:$F$1789,団体コード!$A$2:$A$1789,"")</f>
        <v/>
      </c>
      <c r="K148" s="75" t="s">
        <v>6</v>
      </c>
      <c r="L148" s="76" t="str">
        <f t="shared" si="2"/>
        <v/>
      </c>
    </row>
    <row r="149" spans="3:12" x14ac:dyDescent="0.4">
      <c r="C149" s="85">
        <v>141</v>
      </c>
      <c r="D149" s="25"/>
      <c r="E149" s="25"/>
      <c r="F149" s="25"/>
      <c r="G149" s="25"/>
      <c r="H149" s="25"/>
      <c r="I149" s="89"/>
      <c r="J149" s="148" t="str">
        <f>_xlfn.XLOOKUP($L149,団体コード!$F$2:$F$1789,団体コード!$A$2:$A$1789,"")</f>
        <v/>
      </c>
      <c r="K149" s="75" t="s">
        <v>6</v>
      </c>
      <c r="L149" s="76" t="str">
        <f t="shared" si="2"/>
        <v/>
      </c>
    </row>
    <row r="150" spans="3:12" x14ac:dyDescent="0.4">
      <c r="C150" s="85">
        <v>142</v>
      </c>
      <c r="D150" s="25"/>
      <c r="E150" s="25"/>
      <c r="F150" s="25"/>
      <c r="G150" s="25"/>
      <c r="H150" s="25"/>
      <c r="I150" s="89"/>
      <c r="J150" s="148" t="str">
        <f>_xlfn.XLOOKUP($L150,団体コード!$F$2:$F$1789,団体コード!$A$2:$A$1789,"")</f>
        <v/>
      </c>
      <c r="K150" s="75" t="s">
        <v>6</v>
      </c>
      <c r="L150" s="76" t="str">
        <f t="shared" si="2"/>
        <v/>
      </c>
    </row>
    <row r="151" spans="3:12" x14ac:dyDescent="0.4">
      <c r="C151" s="85">
        <v>143</v>
      </c>
      <c r="D151" s="25"/>
      <c r="E151" s="25"/>
      <c r="F151" s="25"/>
      <c r="G151" s="25"/>
      <c r="H151" s="25"/>
      <c r="I151" s="89"/>
      <c r="J151" s="148" t="str">
        <f>_xlfn.XLOOKUP($L151,団体コード!$F$2:$F$1789,団体コード!$A$2:$A$1789,"")</f>
        <v/>
      </c>
      <c r="K151" s="75" t="s">
        <v>6</v>
      </c>
      <c r="L151" s="76" t="str">
        <f t="shared" si="2"/>
        <v/>
      </c>
    </row>
    <row r="152" spans="3:12" x14ac:dyDescent="0.4">
      <c r="C152" s="85">
        <v>144</v>
      </c>
      <c r="D152" s="25"/>
      <c r="E152" s="25"/>
      <c r="F152" s="25"/>
      <c r="G152" s="25"/>
      <c r="H152" s="25"/>
      <c r="I152" s="89"/>
      <c r="J152" s="148" t="str">
        <f>_xlfn.XLOOKUP($L152,団体コード!$F$2:$F$1789,団体コード!$A$2:$A$1789,"")</f>
        <v/>
      </c>
      <c r="K152" s="75" t="s">
        <v>6</v>
      </c>
      <c r="L152" s="76" t="str">
        <f t="shared" si="2"/>
        <v/>
      </c>
    </row>
    <row r="153" spans="3:12" x14ac:dyDescent="0.4">
      <c r="C153" s="85">
        <v>145</v>
      </c>
      <c r="D153" s="25"/>
      <c r="E153" s="25"/>
      <c r="F153" s="25"/>
      <c r="G153" s="25"/>
      <c r="H153" s="25"/>
      <c r="I153" s="89"/>
      <c r="J153" s="148" t="str">
        <f>_xlfn.XLOOKUP($L153,団体コード!$F$2:$F$1789,団体コード!$A$2:$A$1789,"")</f>
        <v/>
      </c>
      <c r="K153" s="75" t="s">
        <v>6</v>
      </c>
      <c r="L153" s="76" t="str">
        <f t="shared" si="2"/>
        <v/>
      </c>
    </row>
    <row r="154" spans="3:12" x14ac:dyDescent="0.4">
      <c r="C154" s="85">
        <v>146</v>
      </c>
      <c r="D154" s="25"/>
      <c r="E154" s="25"/>
      <c r="F154" s="25"/>
      <c r="G154" s="25"/>
      <c r="H154" s="25"/>
      <c r="I154" s="89"/>
      <c r="J154" s="148" t="str">
        <f>_xlfn.XLOOKUP($L154,団体コード!$F$2:$F$1789,団体コード!$A$2:$A$1789,"")</f>
        <v/>
      </c>
      <c r="K154" s="75" t="s">
        <v>6</v>
      </c>
      <c r="L154" s="76" t="str">
        <f t="shared" si="2"/>
        <v/>
      </c>
    </row>
    <row r="155" spans="3:12" x14ac:dyDescent="0.4">
      <c r="C155" s="85">
        <v>147</v>
      </c>
      <c r="D155" s="25"/>
      <c r="E155" s="25"/>
      <c r="F155" s="25"/>
      <c r="G155" s="25"/>
      <c r="H155" s="25"/>
      <c r="I155" s="89"/>
      <c r="J155" s="148" t="str">
        <f>_xlfn.XLOOKUP($L155,団体コード!$F$2:$F$1789,団体コード!$A$2:$A$1789,"")</f>
        <v/>
      </c>
      <c r="K155" s="75" t="s">
        <v>6</v>
      </c>
      <c r="L155" s="76" t="str">
        <f t="shared" si="2"/>
        <v/>
      </c>
    </row>
    <row r="156" spans="3:12" x14ac:dyDescent="0.4">
      <c r="C156" s="85">
        <v>148</v>
      </c>
      <c r="D156" s="25"/>
      <c r="E156" s="25"/>
      <c r="F156" s="25"/>
      <c r="G156" s="25"/>
      <c r="H156" s="25"/>
      <c r="I156" s="89"/>
      <c r="J156" s="148" t="str">
        <f>_xlfn.XLOOKUP($L156,団体コード!$F$2:$F$1789,団体コード!$A$2:$A$1789,"")</f>
        <v/>
      </c>
      <c r="K156" s="75" t="s">
        <v>6</v>
      </c>
      <c r="L156" s="76" t="str">
        <f t="shared" si="2"/>
        <v/>
      </c>
    </row>
    <row r="157" spans="3:12" x14ac:dyDescent="0.4">
      <c r="C157" s="85">
        <v>149</v>
      </c>
      <c r="D157" s="25"/>
      <c r="E157" s="25"/>
      <c r="F157" s="25"/>
      <c r="G157" s="25"/>
      <c r="H157" s="25"/>
      <c r="I157" s="89"/>
      <c r="J157" s="148" t="str">
        <f>_xlfn.XLOOKUP($L157,団体コード!$F$2:$F$1789,団体コード!$A$2:$A$1789,"")</f>
        <v/>
      </c>
      <c r="K157" s="75" t="s">
        <v>6</v>
      </c>
      <c r="L157" s="76" t="str">
        <f t="shared" si="2"/>
        <v/>
      </c>
    </row>
    <row r="158" spans="3:12" x14ac:dyDescent="0.4">
      <c r="C158" s="85">
        <v>150</v>
      </c>
      <c r="D158" s="25"/>
      <c r="E158" s="25"/>
      <c r="F158" s="25"/>
      <c r="G158" s="25"/>
      <c r="H158" s="25"/>
      <c r="I158" s="89"/>
      <c r="J158" s="148" t="str">
        <f>_xlfn.XLOOKUP($L158,団体コード!$F$2:$F$1789,団体コード!$A$2:$A$1789,"")</f>
        <v/>
      </c>
      <c r="K158" s="75" t="s">
        <v>6</v>
      </c>
      <c r="L158" s="76" t="str">
        <f t="shared" si="2"/>
        <v/>
      </c>
    </row>
    <row r="159" spans="3:12" x14ac:dyDescent="0.4">
      <c r="C159" s="85">
        <v>151</v>
      </c>
      <c r="D159" s="25"/>
      <c r="E159" s="25"/>
      <c r="F159" s="25"/>
      <c r="G159" s="25"/>
      <c r="H159" s="25"/>
      <c r="I159" s="89"/>
      <c r="J159" s="148" t="str">
        <f>_xlfn.XLOOKUP($L159,団体コード!$F$2:$F$1789,団体コード!$A$2:$A$1789,"")</f>
        <v/>
      </c>
      <c r="K159" s="75" t="s">
        <v>6</v>
      </c>
      <c r="L159" s="76" t="str">
        <f t="shared" si="2"/>
        <v/>
      </c>
    </row>
    <row r="160" spans="3:12" x14ac:dyDescent="0.4">
      <c r="C160" s="85">
        <v>152</v>
      </c>
      <c r="D160" s="25"/>
      <c r="E160" s="25"/>
      <c r="F160" s="25"/>
      <c r="G160" s="25"/>
      <c r="H160" s="25"/>
      <c r="I160" s="89"/>
      <c r="J160" s="148" t="str">
        <f>_xlfn.XLOOKUP($L160,団体コード!$F$2:$F$1789,団体コード!$A$2:$A$1789,"")</f>
        <v/>
      </c>
      <c r="K160" s="75" t="s">
        <v>6</v>
      </c>
      <c r="L160" s="76" t="str">
        <f t="shared" si="2"/>
        <v/>
      </c>
    </row>
    <row r="161" spans="3:12" x14ac:dyDescent="0.4">
      <c r="C161" s="85">
        <v>153</v>
      </c>
      <c r="D161" s="25"/>
      <c r="E161" s="25"/>
      <c r="F161" s="25"/>
      <c r="G161" s="25"/>
      <c r="H161" s="25"/>
      <c r="I161" s="89"/>
      <c r="J161" s="148" t="str">
        <f>_xlfn.XLOOKUP($L161,団体コード!$F$2:$F$1789,団体コード!$A$2:$A$1789,"")</f>
        <v/>
      </c>
      <c r="K161" s="75" t="s">
        <v>6</v>
      </c>
      <c r="L161" s="76" t="str">
        <f t="shared" si="2"/>
        <v/>
      </c>
    </row>
    <row r="162" spans="3:12" x14ac:dyDescent="0.4">
      <c r="C162" s="85">
        <v>154</v>
      </c>
      <c r="D162" s="25"/>
      <c r="E162" s="25"/>
      <c r="F162" s="25"/>
      <c r="G162" s="25"/>
      <c r="H162" s="25"/>
      <c r="I162" s="89"/>
      <c r="J162" s="148" t="str">
        <f>_xlfn.XLOOKUP($L162,団体コード!$F$2:$F$1789,団体コード!$A$2:$A$1789,"")</f>
        <v/>
      </c>
      <c r="K162" s="75" t="s">
        <v>6</v>
      </c>
      <c r="L162" s="76" t="str">
        <f t="shared" si="2"/>
        <v/>
      </c>
    </row>
    <row r="163" spans="3:12" x14ac:dyDescent="0.4">
      <c r="C163" s="85">
        <v>155</v>
      </c>
      <c r="D163" s="25"/>
      <c r="E163" s="25"/>
      <c r="F163" s="25"/>
      <c r="G163" s="25"/>
      <c r="H163" s="25"/>
      <c r="I163" s="89"/>
      <c r="J163" s="148" t="str">
        <f>_xlfn.XLOOKUP($L163,団体コード!$F$2:$F$1789,団体コード!$A$2:$A$1789,"")</f>
        <v/>
      </c>
      <c r="K163" s="75" t="s">
        <v>6</v>
      </c>
      <c r="L163" s="76" t="str">
        <f t="shared" si="2"/>
        <v/>
      </c>
    </row>
    <row r="164" spans="3:12" x14ac:dyDescent="0.4">
      <c r="C164" s="85">
        <v>156</v>
      </c>
      <c r="D164" s="25"/>
      <c r="E164" s="25"/>
      <c r="F164" s="25"/>
      <c r="G164" s="25"/>
      <c r="H164" s="25"/>
      <c r="I164" s="89"/>
      <c r="J164" s="148" t="str">
        <f>_xlfn.XLOOKUP($L164,団体コード!$F$2:$F$1789,団体コード!$A$2:$A$1789,"")</f>
        <v/>
      </c>
      <c r="K164" s="75" t="s">
        <v>6</v>
      </c>
      <c r="L164" s="76" t="str">
        <f t="shared" si="2"/>
        <v/>
      </c>
    </row>
    <row r="165" spans="3:12" x14ac:dyDescent="0.4">
      <c r="C165" s="85">
        <v>157</v>
      </c>
      <c r="D165" s="25"/>
      <c r="E165" s="25"/>
      <c r="F165" s="25"/>
      <c r="G165" s="25"/>
      <c r="H165" s="25"/>
      <c r="I165" s="89"/>
      <c r="J165" s="148" t="str">
        <f>_xlfn.XLOOKUP($L165,団体コード!$F$2:$F$1789,団体コード!$A$2:$A$1789,"")</f>
        <v/>
      </c>
      <c r="K165" s="75" t="s">
        <v>6</v>
      </c>
      <c r="L165" s="76" t="str">
        <f t="shared" si="2"/>
        <v/>
      </c>
    </row>
    <row r="166" spans="3:12" x14ac:dyDescent="0.4">
      <c r="C166" s="85">
        <v>158</v>
      </c>
      <c r="D166" s="25"/>
      <c r="E166" s="25"/>
      <c r="F166" s="25"/>
      <c r="G166" s="25"/>
      <c r="H166" s="25"/>
      <c r="I166" s="89"/>
      <c r="J166" s="148" t="str">
        <f>_xlfn.XLOOKUP($L166,団体コード!$F$2:$F$1789,団体コード!$A$2:$A$1789,"")</f>
        <v/>
      </c>
      <c r="K166" s="75" t="s">
        <v>6</v>
      </c>
      <c r="L166" s="76" t="str">
        <f t="shared" si="2"/>
        <v/>
      </c>
    </row>
    <row r="167" spans="3:12" x14ac:dyDescent="0.4">
      <c r="C167" s="85">
        <v>159</v>
      </c>
      <c r="D167" s="25"/>
      <c r="E167" s="25"/>
      <c r="F167" s="25"/>
      <c r="G167" s="25"/>
      <c r="H167" s="25"/>
      <c r="I167" s="89"/>
      <c r="J167" s="148" t="str">
        <f>_xlfn.XLOOKUP($L167,団体コード!$F$2:$F$1789,団体コード!$A$2:$A$1789,"")</f>
        <v/>
      </c>
      <c r="K167" s="75" t="s">
        <v>6</v>
      </c>
      <c r="L167" s="76" t="str">
        <f t="shared" si="2"/>
        <v/>
      </c>
    </row>
    <row r="168" spans="3:12" x14ac:dyDescent="0.4">
      <c r="C168" s="85">
        <v>160</v>
      </c>
      <c r="D168" s="25"/>
      <c r="E168" s="25"/>
      <c r="F168" s="25"/>
      <c r="G168" s="25"/>
      <c r="H168" s="25"/>
      <c r="I168" s="89"/>
      <c r="J168" s="148" t="str">
        <f>_xlfn.XLOOKUP($L168,団体コード!$F$2:$F$1789,団体コード!$A$2:$A$1789,"")</f>
        <v/>
      </c>
      <c r="K168" s="75" t="s">
        <v>6</v>
      </c>
      <c r="L168" s="76" t="str">
        <f t="shared" si="2"/>
        <v/>
      </c>
    </row>
    <row r="169" spans="3:12" x14ac:dyDescent="0.4">
      <c r="C169" s="85">
        <v>161</v>
      </c>
      <c r="D169" s="25"/>
      <c r="E169" s="25"/>
      <c r="F169" s="25"/>
      <c r="G169" s="25"/>
      <c r="H169" s="25"/>
      <c r="I169" s="89"/>
      <c r="J169" s="148" t="str">
        <f>_xlfn.XLOOKUP($L169,団体コード!$F$2:$F$1789,団体コード!$A$2:$A$1789,"")</f>
        <v/>
      </c>
      <c r="K169" s="75" t="s">
        <v>6</v>
      </c>
      <c r="L169" s="76" t="str">
        <f t="shared" si="2"/>
        <v/>
      </c>
    </row>
    <row r="170" spans="3:12" x14ac:dyDescent="0.4">
      <c r="C170" s="85">
        <v>162</v>
      </c>
      <c r="D170" s="25"/>
      <c r="E170" s="25"/>
      <c r="F170" s="25"/>
      <c r="G170" s="25"/>
      <c r="H170" s="25"/>
      <c r="I170" s="89"/>
      <c r="J170" s="148" t="str">
        <f>_xlfn.XLOOKUP($L170,団体コード!$F$2:$F$1789,団体コード!$A$2:$A$1789,"")</f>
        <v/>
      </c>
      <c r="K170" s="75" t="s">
        <v>6</v>
      </c>
      <c r="L170" s="76" t="str">
        <f t="shared" si="2"/>
        <v/>
      </c>
    </row>
    <row r="171" spans="3:12" x14ac:dyDescent="0.4">
      <c r="C171" s="85">
        <v>163</v>
      </c>
      <c r="D171" s="25"/>
      <c r="E171" s="25"/>
      <c r="F171" s="25"/>
      <c r="G171" s="25"/>
      <c r="H171" s="25"/>
      <c r="I171" s="89"/>
      <c r="J171" s="148" t="str">
        <f>_xlfn.XLOOKUP($L171,団体コード!$F$2:$F$1789,団体コード!$A$2:$A$1789,"")</f>
        <v/>
      </c>
      <c r="K171" s="75" t="s">
        <v>6</v>
      </c>
      <c r="L171" s="76" t="str">
        <f t="shared" si="2"/>
        <v/>
      </c>
    </row>
    <row r="172" spans="3:12" x14ac:dyDescent="0.4">
      <c r="C172" s="85">
        <v>164</v>
      </c>
      <c r="D172" s="25"/>
      <c r="E172" s="25"/>
      <c r="F172" s="25"/>
      <c r="G172" s="25"/>
      <c r="H172" s="25"/>
      <c r="I172" s="89"/>
      <c r="J172" s="148" t="str">
        <f>_xlfn.XLOOKUP($L172,団体コード!$F$2:$F$1789,団体コード!$A$2:$A$1789,"")</f>
        <v/>
      </c>
      <c r="K172" s="75" t="s">
        <v>6</v>
      </c>
      <c r="L172" s="76" t="str">
        <f t="shared" si="2"/>
        <v/>
      </c>
    </row>
    <row r="173" spans="3:12" x14ac:dyDescent="0.4">
      <c r="C173" s="85">
        <v>165</v>
      </c>
      <c r="D173" s="25"/>
      <c r="E173" s="25"/>
      <c r="F173" s="25"/>
      <c r="G173" s="25"/>
      <c r="H173" s="25"/>
      <c r="I173" s="89"/>
      <c r="J173" s="148" t="str">
        <f>_xlfn.XLOOKUP($L173,団体コード!$F$2:$F$1789,団体コード!$A$2:$A$1789,"")</f>
        <v/>
      </c>
      <c r="K173" s="75" t="s">
        <v>6</v>
      </c>
      <c r="L173" s="76" t="str">
        <f t="shared" si="2"/>
        <v/>
      </c>
    </row>
    <row r="174" spans="3:12" x14ac:dyDescent="0.4">
      <c r="C174" s="85">
        <v>166</v>
      </c>
      <c r="D174" s="25"/>
      <c r="E174" s="25"/>
      <c r="F174" s="25"/>
      <c r="G174" s="25"/>
      <c r="H174" s="25"/>
      <c r="I174" s="89"/>
      <c r="J174" s="148" t="str">
        <f>_xlfn.XLOOKUP($L174,団体コード!$F$2:$F$1789,団体コード!$A$2:$A$1789,"")</f>
        <v/>
      </c>
      <c r="K174" s="75" t="s">
        <v>6</v>
      </c>
      <c r="L174" s="76" t="str">
        <f t="shared" si="2"/>
        <v/>
      </c>
    </row>
    <row r="175" spans="3:12" x14ac:dyDescent="0.4">
      <c r="C175" s="85">
        <v>167</v>
      </c>
      <c r="D175" s="25"/>
      <c r="E175" s="25"/>
      <c r="F175" s="25"/>
      <c r="G175" s="25"/>
      <c r="H175" s="25"/>
      <c r="I175" s="89"/>
      <c r="J175" s="148" t="str">
        <f>_xlfn.XLOOKUP($L175,団体コード!$F$2:$F$1789,団体コード!$A$2:$A$1789,"")</f>
        <v/>
      </c>
      <c r="K175" s="75" t="s">
        <v>6</v>
      </c>
      <c r="L175" s="76" t="str">
        <f t="shared" si="2"/>
        <v/>
      </c>
    </row>
    <row r="176" spans="3:12" x14ac:dyDescent="0.4">
      <c r="C176" s="85">
        <v>168</v>
      </c>
      <c r="D176" s="25"/>
      <c r="E176" s="25"/>
      <c r="F176" s="25"/>
      <c r="G176" s="25"/>
      <c r="H176" s="25"/>
      <c r="I176" s="89"/>
      <c r="J176" s="148" t="str">
        <f>_xlfn.XLOOKUP($L176,団体コード!$F$2:$F$1789,団体コード!$A$2:$A$1789,"")</f>
        <v/>
      </c>
      <c r="K176" s="75" t="s">
        <v>6</v>
      </c>
      <c r="L176" s="76" t="str">
        <f t="shared" si="2"/>
        <v/>
      </c>
    </row>
    <row r="177" spans="3:12" x14ac:dyDescent="0.4">
      <c r="C177" s="85">
        <v>169</v>
      </c>
      <c r="D177" s="25"/>
      <c r="E177" s="25"/>
      <c r="F177" s="25"/>
      <c r="G177" s="25"/>
      <c r="H177" s="25"/>
      <c r="I177" s="89"/>
      <c r="J177" s="148" t="str">
        <f>_xlfn.XLOOKUP($L177,団体コード!$F$2:$F$1789,団体コード!$A$2:$A$1789,"")</f>
        <v/>
      </c>
      <c r="K177" s="75" t="s">
        <v>6</v>
      </c>
      <c r="L177" s="76" t="str">
        <f t="shared" si="2"/>
        <v/>
      </c>
    </row>
    <row r="178" spans="3:12" x14ac:dyDescent="0.4">
      <c r="C178" s="85">
        <v>170</v>
      </c>
      <c r="D178" s="25"/>
      <c r="E178" s="25"/>
      <c r="F178" s="25"/>
      <c r="G178" s="25"/>
      <c r="H178" s="25"/>
      <c r="I178" s="89"/>
      <c r="J178" s="148" t="str">
        <f>_xlfn.XLOOKUP($L178,団体コード!$F$2:$F$1789,団体コード!$A$2:$A$1789,"")</f>
        <v/>
      </c>
      <c r="K178" s="75" t="s">
        <v>6</v>
      </c>
      <c r="L178" s="76" t="str">
        <f t="shared" si="2"/>
        <v/>
      </c>
    </row>
    <row r="179" spans="3:12" x14ac:dyDescent="0.4">
      <c r="C179" s="85">
        <v>171</v>
      </c>
      <c r="D179" s="25"/>
      <c r="E179" s="25"/>
      <c r="F179" s="25"/>
      <c r="G179" s="25"/>
      <c r="H179" s="25"/>
      <c r="I179" s="89"/>
      <c r="J179" s="148" t="str">
        <f>_xlfn.XLOOKUP($L179,団体コード!$F$2:$F$1789,団体コード!$A$2:$A$1789,"")</f>
        <v/>
      </c>
      <c r="K179" s="75" t="s">
        <v>6</v>
      </c>
      <c r="L179" s="76" t="str">
        <f t="shared" si="2"/>
        <v/>
      </c>
    </row>
    <row r="180" spans="3:12" x14ac:dyDescent="0.4">
      <c r="C180" s="85">
        <v>172</v>
      </c>
      <c r="D180" s="25"/>
      <c r="E180" s="25"/>
      <c r="F180" s="25"/>
      <c r="G180" s="25"/>
      <c r="H180" s="25"/>
      <c r="I180" s="89"/>
      <c r="J180" s="148" t="str">
        <f>_xlfn.XLOOKUP($L180,団体コード!$F$2:$F$1789,団体コード!$A$2:$A$1789,"")</f>
        <v/>
      </c>
      <c r="K180" s="75" t="s">
        <v>6</v>
      </c>
      <c r="L180" s="76" t="str">
        <f t="shared" si="2"/>
        <v/>
      </c>
    </row>
    <row r="181" spans="3:12" x14ac:dyDescent="0.4">
      <c r="C181" s="85">
        <v>173</v>
      </c>
      <c r="D181" s="25"/>
      <c r="E181" s="25"/>
      <c r="F181" s="25"/>
      <c r="G181" s="25"/>
      <c r="H181" s="25"/>
      <c r="I181" s="89"/>
      <c r="J181" s="148" t="str">
        <f>_xlfn.XLOOKUP($L181,団体コード!$F$2:$F$1789,団体コード!$A$2:$A$1789,"")</f>
        <v/>
      </c>
      <c r="K181" s="75" t="s">
        <v>6</v>
      </c>
      <c r="L181" s="76" t="str">
        <f t="shared" si="2"/>
        <v/>
      </c>
    </row>
    <row r="182" spans="3:12" x14ac:dyDescent="0.4">
      <c r="C182" s="85">
        <v>174</v>
      </c>
      <c r="D182" s="25"/>
      <c r="E182" s="25"/>
      <c r="F182" s="25"/>
      <c r="G182" s="25"/>
      <c r="H182" s="25"/>
      <c r="I182" s="89"/>
      <c r="J182" s="148" t="str">
        <f>_xlfn.XLOOKUP($L182,団体コード!$F$2:$F$1789,団体コード!$A$2:$A$1789,"")</f>
        <v/>
      </c>
      <c r="K182" s="75" t="s">
        <v>6</v>
      </c>
      <c r="L182" s="76" t="str">
        <f t="shared" si="2"/>
        <v/>
      </c>
    </row>
    <row r="183" spans="3:12" x14ac:dyDescent="0.4">
      <c r="C183" s="85">
        <v>175</v>
      </c>
      <c r="D183" s="25"/>
      <c r="E183" s="25"/>
      <c r="F183" s="25"/>
      <c r="G183" s="25"/>
      <c r="H183" s="25"/>
      <c r="I183" s="89"/>
      <c r="J183" s="148" t="str">
        <f>_xlfn.XLOOKUP($L183,団体コード!$F$2:$F$1789,団体コード!$A$2:$A$1789,"")</f>
        <v/>
      </c>
      <c r="K183" s="75" t="s">
        <v>6</v>
      </c>
      <c r="L183" s="76" t="str">
        <f t="shared" si="2"/>
        <v/>
      </c>
    </row>
    <row r="184" spans="3:12" x14ac:dyDescent="0.4">
      <c r="C184" s="85">
        <v>176</v>
      </c>
      <c r="D184" s="25"/>
      <c r="E184" s="25"/>
      <c r="F184" s="25"/>
      <c r="G184" s="25"/>
      <c r="H184" s="25"/>
      <c r="I184" s="89"/>
      <c r="J184" s="148" t="str">
        <f>_xlfn.XLOOKUP($L184,団体コード!$F$2:$F$1789,団体コード!$A$2:$A$1789,"")</f>
        <v/>
      </c>
      <c r="K184" s="75" t="s">
        <v>6</v>
      </c>
      <c r="L184" s="76" t="str">
        <f t="shared" si="2"/>
        <v/>
      </c>
    </row>
    <row r="185" spans="3:12" x14ac:dyDescent="0.4">
      <c r="C185" s="85">
        <v>177</v>
      </c>
      <c r="D185" s="25"/>
      <c r="E185" s="25"/>
      <c r="F185" s="25"/>
      <c r="G185" s="25"/>
      <c r="H185" s="25"/>
      <c r="I185" s="89"/>
      <c r="J185" s="148" t="str">
        <f>_xlfn.XLOOKUP($L185,団体コード!$F$2:$F$1789,団体コード!$A$2:$A$1789,"")</f>
        <v/>
      </c>
      <c r="K185" s="75" t="s">
        <v>6</v>
      </c>
      <c r="L185" s="76" t="str">
        <f t="shared" si="2"/>
        <v/>
      </c>
    </row>
    <row r="186" spans="3:12" x14ac:dyDescent="0.4">
      <c r="C186" s="85">
        <v>178</v>
      </c>
      <c r="D186" s="25"/>
      <c r="E186" s="25"/>
      <c r="F186" s="25"/>
      <c r="G186" s="25"/>
      <c r="H186" s="25"/>
      <c r="I186" s="89"/>
      <c r="J186" s="148" t="str">
        <f>_xlfn.XLOOKUP($L186,団体コード!$F$2:$F$1789,団体コード!$A$2:$A$1789,"")</f>
        <v/>
      </c>
      <c r="K186" s="75" t="s">
        <v>6</v>
      </c>
      <c r="L186" s="76" t="str">
        <f t="shared" si="2"/>
        <v/>
      </c>
    </row>
    <row r="187" spans="3:12" x14ac:dyDescent="0.4">
      <c r="C187" s="85">
        <v>179</v>
      </c>
      <c r="D187" s="25"/>
      <c r="E187" s="25"/>
      <c r="F187" s="25"/>
      <c r="G187" s="25"/>
      <c r="H187" s="25"/>
      <c r="I187" s="89"/>
      <c r="J187" s="148" t="str">
        <f>_xlfn.XLOOKUP($L187,団体コード!$F$2:$F$1789,団体コード!$A$2:$A$1789,"")</f>
        <v/>
      </c>
      <c r="K187" s="75" t="s">
        <v>6</v>
      </c>
      <c r="L187" s="76" t="str">
        <f t="shared" si="2"/>
        <v/>
      </c>
    </row>
    <row r="188" spans="3:12" x14ac:dyDescent="0.4">
      <c r="C188" s="85">
        <v>180</v>
      </c>
      <c r="D188" s="25"/>
      <c r="E188" s="25"/>
      <c r="F188" s="25"/>
      <c r="G188" s="25"/>
      <c r="H188" s="25"/>
      <c r="I188" s="89"/>
      <c r="J188" s="148" t="str">
        <f>_xlfn.XLOOKUP($L188,団体コード!$F$2:$F$1789,団体コード!$A$2:$A$1789,"")</f>
        <v/>
      </c>
      <c r="K188" s="75" t="s">
        <v>6</v>
      </c>
      <c r="L188" s="76" t="str">
        <f t="shared" si="2"/>
        <v/>
      </c>
    </row>
    <row r="189" spans="3:12" x14ac:dyDescent="0.4">
      <c r="C189" s="85">
        <v>181</v>
      </c>
      <c r="D189" s="25"/>
      <c r="E189" s="25"/>
      <c r="F189" s="25"/>
      <c r="G189" s="25"/>
      <c r="H189" s="25"/>
      <c r="I189" s="89"/>
      <c r="J189" s="148" t="str">
        <f>_xlfn.XLOOKUP($L189,団体コード!$F$2:$F$1789,団体コード!$A$2:$A$1789,"")</f>
        <v/>
      </c>
      <c r="K189" s="75" t="s">
        <v>6</v>
      </c>
      <c r="L189" s="76" t="str">
        <f t="shared" si="2"/>
        <v/>
      </c>
    </row>
    <row r="190" spans="3:12" x14ac:dyDescent="0.4">
      <c r="C190" s="85">
        <v>182</v>
      </c>
      <c r="D190" s="25"/>
      <c r="E190" s="25"/>
      <c r="F190" s="25"/>
      <c r="G190" s="25"/>
      <c r="H190" s="25"/>
      <c r="I190" s="89"/>
      <c r="J190" s="148" t="str">
        <f>_xlfn.XLOOKUP($L190,団体コード!$F$2:$F$1789,団体コード!$A$2:$A$1789,"")</f>
        <v/>
      </c>
      <c r="K190" s="75" t="s">
        <v>6</v>
      </c>
      <c r="L190" s="76" t="str">
        <f t="shared" si="2"/>
        <v/>
      </c>
    </row>
    <row r="191" spans="3:12" x14ac:dyDescent="0.4">
      <c r="C191" s="85">
        <v>183</v>
      </c>
      <c r="D191" s="25"/>
      <c r="E191" s="25"/>
      <c r="F191" s="25"/>
      <c r="G191" s="25"/>
      <c r="H191" s="25"/>
      <c r="I191" s="89"/>
      <c r="J191" s="148" t="str">
        <f>_xlfn.XLOOKUP($L191,団体コード!$F$2:$F$1789,団体コード!$A$2:$A$1789,"")</f>
        <v/>
      </c>
      <c r="K191" s="75" t="s">
        <v>6</v>
      </c>
      <c r="L191" s="76" t="str">
        <f t="shared" si="2"/>
        <v/>
      </c>
    </row>
    <row r="192" spans="3:12" x14ac:dyDescent="0.4">
      <c r="C192" s="85">
        <v>184</v>
      </c>
      <c r="D192" s="25"/>
      <c r="E192" s="25"/>
      <c r="F192" s="25"/>
      <c r="G192" s="25"/>
      <c r="H192" s="25"/>
      <c r="I192" s="89"/>
      <c r="J192" s="148" t="str">
        <f>_xlfn.XLOOKUP($L192,団体コード!$F$2:$F$1789,団体コード!$A$2:$A$1789,"")</f>
        <v/>
      </c>
      <c r="K192" s="75" t="s">
        <v>6</v>
      </c>
      <c r="L192" s="76" t="str">
        <f t="shared" si="2"/>
        <v/>
      </c>
    </row>
    <row r="193" spans="3:12" x14ac:dyDescent="0.4">
      <c r="C193" s="85">
        <v>185</v>
      </c>
      <c r="D193" s="25"/>
      <c r="E193" s="25"/>
      <c r="F193" s="25"/>
      <c r="G193" s="25"/>
      <c r="H193" s="25"/>
      <c r="I193" s="89"/>
      <c r="J193" s="148" t="str">
        <f>_xlfn.XLOOKUP($L193,団体コード!$F$2:$F$1789,団体コード!$A$2:$A$1789,"")</f>
        <v/>
      </c>
      <c r="K193" s="75" t="s">
        <v>6</v>
      </c>
      <c r="L193" s="76" t="str">
        <f t="shared" si="2"/>
        <v/>
      </c>
    </row>
    <row r="194" spans="3:12" x14ac:dyDescent="0.4">
      <c r="C194" s="85">
        <v>186</v>
      </c>
      <c r="D194" s="25"/>
      <c r="E194" s="25"/>
      <c r="F194" s="25"/>
      <c r="G194" s="25"/>
      <c r="H194" s="25"/>
      <c r="I194" s="89"/>
      <c r="J194" s="148" t="str">
        <f>_xlfn.XLOOKUP($L194,団体コード!$F$2:$F$1789,団体コード!$A$2:$A$1789,"")</f>
        <v/>
      </c>
      <c r="K194" s="75" t="s">
        <v>6</v>
      </c>
      <c r="L194" s="76" t="str">
        <f t="shared" si="2"/>
        <v/>
      </c>
    </row>
    <row r="195" spans="3:12" x14ac:dyDescent="0.4">
      <c r="C195" s="85">
        <v>187</v>
      </c>
      <c r="D195" s="25"/>
      <c r="E195" s="25"/>
      <c r="F195" s="25"/>
      <c r="G195" s="25"/>
      <c r="H195" s="25"/>
      <c r="I195" s="89"/>
      <c r="J195" s="148" t="str">
        <f>_xlfn.XLOOKUP($L195,団体コード!$F$2:$F$1789,団体コード!$A$2:$A$1789,"")</f>
        <v/>
      </c>
      <c r="K195" s="75" t="s">
        <v>6</v>
      </c>
      <c r="L195" s="76" t="str">
        <f t="shared" si="2"/>
        <v/>
      </c>
    </row>
    <row r="196" spans="3:12" x14ac:dyDescent="0.4">
      <c r="C196" s="85">
        <v>188</v>
      </c>
      <c r="D196" s="25"/>
      <c r="E196" s="25"/>
      <c r="F196" s="25"/>
      <c r="G196" s="25"/>
      <c r="H196" s="25"/>
      <c r="I196" s="89"/>
      <c r="J196" s="148" t="str">
        <f>_xlfn.XLOOKUP($L196,団体コード!$F$2:$F$1789,団体コード!$A$2:$A$1789,"")</f>
        <v/>
      </c>
      <c r="K196" s="75" t="s">
        <v>6</v>
      </c>
      <c r="L196" s="76" t="str">
        <f t="shared" si="2"/>
        <v/>
      </c>
    </row>
    <row r="197" spans="3:12" x14ac:dyDescent="0.4">
      <c r="C197" s="85">
        <v>189</v>
      </c>
      <c r="D197" s="25"/>
      <c r="E197" s="25"/>
      <c r="F197" s="25"/>
      <c r="G197" s="25"/>
      <c r="H197" s="25"/>
      <c r="I197" s="89"/>
      <c r="J197" s="148" t="str">
        <f>_xlfn.XLOOKUP($L197,団体コード!$F$2:$F$1789,団体コード!$A$2:$A$1789,"")</f>
        <v/>
      </c>
      <c r="K197" s="75" t="s">
        <v>6</v>
      </c>
      <c r="L197" s="76" t="str">
        <f t="shared" si="2"/>
        <v/>
      </c>
    </row>
    <row r="198" spans="3:12" x14ac:dyDescent="0.4">
      <c r="C198" s="85">
        <v>190</v>
      </c>
      <c r="D198" s="25"/>
      <c r="E198" s="25"/>
      <c r="F198" s="25"/>
      <c r="G198" s="25"/>
      <c r="H198" s="25"/>
      <c r="I198" s="89"/>
      <c r="J198" s="148" t="str">
        <f>_xlfn.XLOOKUP($L198,団体コード!$F$2:$F$1789,団体コード!$A$2:$A$1789,"")</f>
        <v/>
      </c>
      <c r="K198" s="75" t="s">
        <v>6</v>
      </c>
      <c r="L198" s="76" t="str">
        <f t="shared" si="2"/>
        <v/>
      </c>
    </row>
    <row r="199" spans="3:12" x14ac:dyDescent="0.4">
      <c r="C199" s="85">
        <v>191</v>
      </c>
      <c r="D199" s="25"/>
      <c r="E199" s="25"/>
      <c r="F199" s="25"/>
      <c r="G199" s="25"/>
      <c r="H199" s="25"/>
      <c r="I199" s="89"/>
      <c r="J199" s="148" t="str">
        <f>_xlfn.XLOOKUP($L199,団体コード!$F$2:$F$1789,団体コード!$A$2:$A$1789,"")</f>
        <v/>
      </c>
      <c r="K199" s="75" t="s">
        <v>6</v>
      </c>
      <c r="L199" s="76" t="str">
        <f t="shared" si="2"/>
        <v/>
      </c>
    </row>
    <row r="200" spans="3:12" x14ac:dyDescent="0.4">
      <c r="C200" s="85">
        <v>192</v>
      </c>
      <c r="D200" s="25"/>
      <c r="E200" s="25"/>
      <c r="F200" s="25"/>
      <c r="G200" s="25"/>
      <c r="H200" s="25"/>
      <c r="I200" s="89"/>
      <c r="J200" s="148" t="str">
        <f>_xlfn.XLOOKUP($L200,団体コード!$F$2:$F$1789,団体コード!$A$2:$A$1789,"")</f>
        <v/>
      </c>
      <c r="K200" s="75" t="s">
        <v>6</v>
      </c>
      <c r="L200" s="76" t="str">
        <f t="shared" si="2"/>
        <v/>
      </c>
    </row>
    <row r="201" spans="3:12" x14ac:dyDescent="0.4">
      <c r="C201" s="85">
        <v>193</v>
      </c>
      <c r="D201" s="25"/>
      <c r="E201" s="25"/>
      <c r="F201" s="25"/>
      <c r="G201" s="25"/>
      <c r="H201" s="25"/>
      <c r="I201" s="89"/>
      <c r="J201" s="148" t="str">
        <f>_xlfn.XLOOKUP($L201,団体コード!$F$2:$F$1789,団体コード!$A$2:$A$1789,"")</f>
        <v/>
      </c>
      <c r="K201" s="75" t="s">
        <v>6</v>
      </c>
      <c r="L201" s="76" t="str">
        <f t="shared" ref="L201:L264" si="3">F201&amp;G201</f>
        <v/>
      </c>
    </row>
    <row r="202" spans="3:12" x14ac:dyDescent="0.4">
      <c r="C202" s="85">
        <v>194</v>
      </c>
      <c r="D202" s="25"/>
      <c r="E202" s="25"/>
      <c r="F202" s="25"/>
      <c r="G202" s="25"/>
      <c r="H202" s="25"/>
      <c r="I202" s="89"/>
      <c r="J202" s="148" t="str">
        <f>_xlfn.XLOOKUP($L202,団体コード!$F$2:$F$1789,団体コード!$A$2:$A$1789,"")</f>
        <v/>
      </c>
      <c r="K202" s="75" t="s">
        <v>6</v>
      </c>
      <c r="L202" s="76" t="str">
        <f t="shared" si="3"/>
        <v/>
      </c>
    </row>
    <row r="203" spans="3:12" x14ac:dyDescent="0.4">
      <c r="C203" s="85">
        <v>195</v>
      </c>
      <c r="D203" s="25"/>
      <c r="E203" s="25"/>
      <c r="F203" s="25"/>
      <c r="G203" s="25"/>
      <c r="H203" s="25"/>
      <c r="I203" s="89"/>
      <c r="J203" s="148" t="str">
        <f>_xlfn.XLOOKUP($L203,団体コード!$F$2:$F$1789,団体コード!$A$2:$A$1789,"")</f>
        <v/>
      </c>
      <c r="K203" s="75" t="s">
        <v>6</v>
      </c>
      <c r="L203" s="76" t="str">
        <f t="shared" si="3"/>
        <v/>
      </c>
    </row>
    <row r="204" spans="3:12" x14ac:dyDescent="0.4">
      <c r="C204" s="85">
        <v>196</v>
      </c>
      <c r="D204" s="25"/>
      <c r="E204" s="25"/>
      <c r="F204" s="25"/>
      <c r="G204" s="25"/>
      <c r="H204" s="25"/>
      <c r="I204" s="89"/>
      <c r="J204" s="148" t="str">
        <f>_xlfn.XLOOKUP($L204,団体コード!$F$2:$F$1789,団体コード!$A$2:$A$1789,"")</f>
        <v/>
      </c>
      <c r="K204" s="75" t="s">
        <v>6</v>
      </c>
      <c r="L204" s="76" t="str">
        <f t="shared" si="3"/>
        <v/>
      </c>
    </row>
    <row r="205" spans="3:12" x14ac:dyDescent="0.4">
      <c r="C205" s="85">
        <v>197</v>
      </c>
      <c r="D205" s="25"/>
      <c r="E205" s="25"/>
      <c r="F205" s="25"/>
      <c r="G205" s="25"/>
      <c r="H205" s="25"/>
      <c r="I205" s="89"/>
      <c r="J205" s="148" t="str">
        <f>_xlfn.XLOOKUP($L205,団体コード!$F$2:$F$1789,団体コード!$A$2:$A$1789,"")</f>
        <v/>
      </c>
      <c r="K205" s="75" t="s">
        <v>6</v>
      </c>
      <c r="L205" s="76" t="str">
        <f t="shared" si="3"/>
        <v/>
      </c>
    </row>
    <row r="206" spans="3:12" x14ac:dyDescent="0.4">
      <c r="C206" s="85">
        <v>198</v>
      </c>
      <c r="D206" s="25"/>
      <c r="E206" s="25"/>
      <c r="F206" s="25"/>
      <c r="G206" s="25"/>
      <c r="H206" s="25"/>
      <c r="I206" s="89"/>
      <c r="J206" s="148" t="str">
        <f>_xlfn.XLOOKUP($L206,団体コード!$F$2:$F$1789,団体コード!$A$2:$A$1789,"")</f>
        <v/>
      </c>
      <c r="K206" s="75" t="s">
        <v>6</v>
      </c>
      <c r="L206" s="76" t="str">
        <f t="shared" si="3"/>
        <v/>
      </c>
    </row>
    <row r="207" spans="3:12" x14ac:dyDescent="0.4">
      <c r="C207" s="85">
        <v>199</v>
      </c>
      <c r="D207" s="25"/>
      <c r="E207" s="25"/>
      <c r="F207" s="25"/>
      <c r="G207" s="25"/>
      <c r="H207" s="25"/>
      <c r="I207" s="89"/>
      <c r="J207" s="148" t="str">
        <f>_xlfn.XLOOKUP($L207,団体コード!$F$2:$F$1789,団体コード!$A$2:$A$1789,"")</f>
        <v/>
      </c>
      <c r="K207" s="75" t="s">
        <v>6</v>
      </c>
      <c r="L207" s="76" t="str">
        <f t="shared" si="3"/>
        <v/>
      </c>
    </row>
    <row r="208" spans="3:12" x14ac:dyDescent="0.4">
      <c r="C208" s="85">
        <v>200</v>
      </c>
      <c r="D208" s="25"/>
      <c r="E208" s="25"/>
      <c r="F208" s="25"/>
      <c r="G208" s="25"/>
      <c r="H208" s="25"/>
      <c r="I208" s="89"/>
      <c r="J208" s="148" t="str">
        <f>_xlfn.XLOOKUP($L208,団体コード!$F$2:$F$1789,団体コード!$A$2:$A$1789,"")</f>
        <v/>
      </c>
      <c r="K208" s="75" t="s">
        <v>6</v>
      </c>
      <c r="L208" s="76" t="str">
        <f t="shared" si="3"/>
        <v/>
      </c>
    </row>
    <row r="209" spans="3:12" x14ac:dyDescent="0.4">
      <c r="C209" s="85">
        <v>201</v>
      </c>
      <c r="D209" s="25"/>
      <c r="E209" s="25"/>
      <c r="F209" s="25"/>
      <c r="G209" s="25"/>
      <c r="H209" s="25"/>
      <c r="I209" s="89"/>
      <c r="J209" s="148" t="str">
        <f>_xlfn.XLOOKUP($L209,団体コード!$F$2:$F$1789,団体コード!$A$2:$A$1789,"")</f>
        <v/>
      </c>
      <c r="K209" s="75" t="s">
        <v>6</v>
      </c>
      <c r="L209" s="76" t="str">
        <f t="shared" si="3"/>
        <v/>
      </c>
    </row>
    <row r="210" spans="3:12" x14ac:dyDescent="0.4">
      <c r="C210" s="85">
        <v>202</v>
      </c>
      <c r="D210" s="25"/>
      <c r="E210" s="25"/>
      <c r="F210" s="25"/>
      <c r="G210" s="25"/>
      <c r="H210" s="25"/>
      <c r="I210" s="89"/>
      <c r="J210" s="148" t="str">
        <f>_xlfn.XLOOKUP($L210,団体コード!$F$2:$F$1789,団体コード!$A$2:$A$1789,"")</f>
        <v/>
      </c>
      <c r="K210" s="75" t="s">
        <v>6</v>
      </c>
      <c r="L210" s="76" t="str">
        <f t="shared" si="3"/>
        <v/>
      </c>
    </row>
    <row r="211" spans="3:12" x14ac:dyDescent="0.4">
      <c r="C211" s="85">
        <v>203</v>
      </c>
      <c r="D211" s="25"/>
      <c r="E211" s="25"/>
      <c r="F211" s="25"/>
      <c r="G211" s="25"/>
      <c r="H211" s="25"/>
      <c r="I211" s="89"/>
      <c r="J211" s="148" t="str">
        <f>_xlfn.XLOOKUP($L211,団体コード!$F$2:$F$1789,団体コード!$A$2:$A$1789,"")</f>
        <v/>
      </c>
      <c r="K211" s="75" t="s">
        <v>6</v>
      </c>
      <c r="L211" s="76" t="str">
        <f t="shared" si="3"/>
        <v/>
      </c>
    </row>
    <row r="212" spans="3:12" x14ac:dyDescent="0.4">
      <c r="C212" s="85">
        <v>204</v>
      </c>
      <c r="D212" s="25"/>
      <c r="E212" s="25"/>
      <c r="F212" s="25"/>
      <c r="G212" s="25"/>
      <c r="H212" s="25"/>
      <c r="I212" s="89"/>
      <c r="J212" s="148" t="str">
        <f>_xlfn.XLOOKUP($L212,団体コード!$F$2:$F$1789,団体コード!$A$2:$A$1789,"")</f>
        <v/>
      </c>
      <c r="K212" s="75" t="s">
        <v>6</v>
      </c>
      <c r="L212" s="76" t="str">
        <f t="shared" si="3"/>
        <v/>
      </c>
    </row>
    <row r="213" spans="3:12" x14ac:dyDescent="0.4">
      <c r="C213" s="85">
        <v>205</v>
      </c>
      <c r="D213" s="25"/>
      <c r="E213" s="25"/>
      <c r="F213" s="25"/>
      <c r="G213" s="25"/>
      <c r="H213" s="25"/>
      <c r="I213" s="89"/>
      <c r="J213" s="148" t="str">
        <f>_xlfn.XLOOKUP($L213,団体コード!$F$2:$F$1789,団体コード!$A$2:$A$1789,"")</f>
        <v/>
      </c>
      <c r="K213" s="75" t="s">
        <v>6</v>
      </c>
      <c r="L213" s="76" t="str">
        <f t="shared" si="3"/>
        <v/>
      </c>
    </row>
    <row r="214" spans="3:12" x14ac:dyDescent="0.4">
      <c r="C214" s="85">
        <v>206</v>
      </c>
      <c r="D214" s="25"/>
      <c r="E214" s="25"/>
      <c r="F214" s="25"/>
      <c r="G214" s="25"/>
      <c r="H214" s="25"/>
      <c r="I214" s="89"/>
      <c r="J214" s="148" t="str">
        <f>_xlfn.XLOOKUP($L214,団体コード!$F$2:$F$1789,団体コード!$A$2:$A$1789,"")</f>
        <v/>
      </c>
      <c r="K214" s="75" t="s">
        <v>6</v>
      </c>
      <c r="L214" s="76" t="str">
        <f t="shared" si="3"/>
        <v/>
      </c>
    </row>
    <row r="215" spans="3:12" x14ac:dyDescent="0.4">
      <c r="C215" s="85">
        <v>207</v>
      </c>
      <c r="D215" s="25"/>
      <c r="E215" s="25"/>
      <c r="F215" s="25"/>
      <c r="G215" s="25"/>
      <c r="H215" s="25"/>
      <c r="I215" s="89"/>
      <c r="J215" s="148" t="str">
        <f>_xlfn.XLOOKUP($L215,団体コード!$F$2:$F$1789,団体コード!$A$2:$A$1789,"")</f>
        <v/>
      </c>
      <c r="K215" s="75" t="s">
        <v>6</v>
      </c>
      <c r="L215" s="76" t="str">
        <f t="shared" si="3"/>
        <v/>
      </c>
    </row>
    <row r="216" spans="3:12" x14ac:dyDescent="0.4">
      <c r="C216" s="85">
        <v>208</v>
      </c>
      <c r="D216" s="25"/>
      <c r="E216" s="25"/>
      <c r="F216" s="25"/>
      <c r="G216" s="25"/>
      <c r="H216" s="25"/>
      <c r="I216" s="89"/>
      <c r="J216" s="148" t="str">
        <f>_xlfn.XLOOKUP($L216,団体コード!$F$2:$F$1789,団体コード!$A$2:$A$1789,"")</f>
        <v/>
      </c>
      <c r="K216" s="75" t="s">
        <v>6</v>
      </c>
      <c r="L216" s="76" t="str">
        <f t="shared" si="3"/>
        <v/>
      </c>
    </row>
    <row r="217" spans="3:12" x14ac:dyDescent="0.4">
      <c r="C217" s="85">
        <v>209</v>
      </c>
      <c r="D217" s="25"/>
      <c r="E217" s="25"/>
      <c r="F217" s="25"/>
      <c r="G217" s="25"/>
      <c r="H217" s="25"/>
      <c r="I217" s="89"/>
      <c r="J217" s="148" t="str">
        <f>_xlfn.XLOOKUP($L217,団体コード!$F$2:$F$1789,団体コード!$A$2:$A$1789,"")</f>
        <v/>
      </c>
      <c r="K217" s="75" t="s">
        <v>6</v>
      </c>
      <c r="L217" s="76" t="str">
        <f t="shared" si="3"/>
        <v/>
      </c>
    </row>
    <row r="218" spans="3:12" x14ac:dyDescent="0.4">
      <c r="C218" s="85">
        <v>210</v>
      </c>
      <c r="D218" s="25"/>
      <c r="E218" s="25"/>
      <c r="F218" s="25"/>
      <c r="G218" s="25"/>
      <c r="H218" s="25"/>
      <c r="I218" s="89"/>
      <c r="J218" s="148" t="str">
        <f>_xlfn.XLOOKUP($L218,団体コード!$F$2:$F$1789,団体コード!$A$2:$A$1789,"")</f>
        <v/>
      </c>
      <c r="K218" s="75" t="s">
        <v>6</v>
      </c>
      <c r="L218" s="76" t="str">
        <f t="shared" si="3"/>
        <v/>
      </c>
    </row>
    <row r="219" spans="3:12" x14ac:dyDescent="0.4">
      <c r="C219" s="85">
        <v>211</v>
      </c>
      <c r="D219" s="25"/>
      <c r="E219" s="25"/>
      <c r="F219" s="25"/>
      <c r="G219" s="25"/>
      <c r="H219" s="25"/>
      <c r="I219" s="89"/>
      <c r="J219" s="148" t="str">
        <f>_xlfn.XLOOKUP($L219,団体コード!$F$2:$F$1789,団体コード!$A$2:$A$1789,"")</f>
        <v/>
      </c>
      <c r="K219" s="75" t="s">
        <v>6</v>
      </c>
      <c r="L219" s="76" t="str">
        <f t="shared" si="3"/>
        <v/>
      </c>
    </row>
    <row r="220" spans="3:12" x14ac:dyDescent="0.4">
      <c r="C220" s="85">
        <v>212</v>
      </c>
      <c r="D220" s="25"/>
      <c r="E220" s="25"/>
      <c r="F220" s="25"/>
      <c r="G220" s="25"/>
      <c r="H220" s="25"/>
      <c r="I220" s="89"/>
      <c r="J220" s="148" t="str">
        <f>_xlfn.XLOOKUP($L220,団体コード!$F$2:$F$1789,団体コード!$A$2:$A$1789,"")</f>
        <v/>
      </c>
      <c r="K220" s="75" t="s">
        <v>6</v>
      </c>
      <c r="L220" s="76" t="str">
        <f t="shared" si="3"/>
        <v/>
      </c>
    </row>
    <row r="221" spans="3:12" x14ac:dyDescent="0.4">
      <c r="C221" s="85">
        <v>213</v>
      </c>
      <c r="D221" s="25"/>
      <c r="E221" s="25"/>
      <c r="F221" s="25"/>
      <c r="G221" s="25"/>
      <c r="H221" s="25"/>
      <c r="I221" s="89"/>
      <c r="J221" s="148" t="str">
        <f>_xlfn.XLOOKUP($L221,団体コード!$F$2:$F$1789,団体コード!$A$2:$A$1789,"")</f>
        <v/>
      </c>
      <c r="K221" s="75" t="s">
        <v>6</v>
      </c>
      <c r="L221" s="76" t="str">
        <f t="shared" si="3"/>
        <v/>
      </c>
    </row>
    <row r="222" spans="3:12" x14ac:dyDescent="0.4">
      <c r="C222" s="85">
        <v>214</v>
      </c>
      <c r="D222" s="25"/>
      <c r="E222" s="25"/>
      <c r="F222" s="25"/>
      <c r="G222" s="25"/>
      <c r="H222" s="25"/>
      <c r="I222" s="89"/>
      <c r="J222" s="148" t="str">
        <f>_xlfn.XLOOKUP($L222,団体コード!$F$2:$F$1789,団体コード!$A$2:$A$1789,"")</f>
        <v/>
      </c>
      <c r="K222" s="75" t="s">
        <v>6</v>
      </c>
      <c r="L222" s="76" t="str">
        <f t="shared" si="3"/>
        <v/>
      </c>
    </row>
    <row r="223" spans="3:12" x14ac:dyDescent="0.4">
      <c r="C223" s="85">
        <v>215</v>
      </c>
      <c r="D223" s="25"/>
      <c r="E223" s="25"/>
      <c r="F223" s="25"/>
      <c r="G223" s="25"/>
      <c r="H223" s="25"/>
      <c r="I223" s="89"/>
      <c r="J223" s="148" t="str">
        <f>_xlfn.XLOOKUP($L223,団体コード!$F$2:$F$1789,団体コード!$A$2:$A$1789,"")</f>
        <v/>
      </c>
      <c r="K223" s="75" t="s">
        <v>6</v>
      </c>
      <c r="L223" s="76" t="str">
        <f t="shared" si="3"/>
        <v/>
      </c>
    </row>
    <row r="224" spans="3:12" x14ac:dyDescent="0.4">
      <c r="C224" s="85">
        <v>216</v>
      </c>
      <c r="D224" s="25"/>
      <c r="E224" s="25"/>
      <c r="F224" s="25"/>
      <c r="G224" s="25"/>
      <c r="H224" s="25"/>
      <c r="I224" s="89"/>
      <c r="J224" s="148" t="str">
        <f>_xlfn.XLOOKUP($L224,団体コード!$F$2:$F$1789,団体コード!$A$2:$A$1789,"")</f>
        <v/>
      </c>
      <c r="K224" s="75" t="s">
        <v>6</v>
      </c>
      <c r="L224" s="76" t="str">
        <f t="shared" si="3"/>
        <v/>
      </c>
    </row>
    <row r="225" spans="3:12" x14ac:dyDescent="0.4">
      <c r="C225" s="85">
        <v>217</v>
      </c>
      <c r="D225" s="25"/>
      <c r="E225" s="25"/>
      <c r="F225" s="25"/>
      <c r="G225" s="25"/>
      <c r="H225" s="25"/>
      <c r="I225" s="89"/>
      <c r="J225" s="148" t="str">
        <f>_xlfn.XLOOKUP($L225,団体コード!$F$2:$F$1789,団体コード!$A$2:$A$1789,"")</f>
        <v/>
      </c>
      <c r="K225" s="75" t="s">
        <v>6</v>
      </c>
      <c r="L225" s="76" t="str">
        <f t="shared" si="3"/>
        <v/>
      </c>
    </row>
    <row r="226" spans="3:12" x14ac:dyDescent="0.4">
      <c r="C226" s="85">
        <v>218</v>
      </c>
      <c r="D226" s="25"/>
      <c r="E226" s="25"/>
      <c r="F226" s="25"/>
      <c r="G226" s="25"/>
      <c r="H226" s="25"/>
      <c r="I226" s="89"/>
      <c r="J226" s="148" t="str">
        <f>_xlfn.XLOOKUP($L226,団体コード!$F$2:$F$1789,団体コード!$A$2:$A$1789,"")</f>
        <v/>
      </c>
      <c r="K226" s="75" t="s">
        <v>6</v>
      </c>
      <c r="L226" s="76" t="str">
        <f t="shared" si="3"/>
        <v/>
      </c>
    </row>
    <row r="227" spans="3:12" x14ac:dyDescent="0.4">
      <c r="C227" s="85">
        <v>219</v>
      </c>
      <c r="D227" s="25"/>
      <c r="E227" s="25"/>
      <c r="F227" s="25"/>
      <c r="G227" s="25"/>
      <c r="H227" s="25"/>
      <c r="I227" s="89"/>
      <c r="J227" s="148" t="str">
        <f>_xlfn.XLOOKUP($L227,団体コード!$F$2:$F$1789,団体コード!$A$2:$A$1789,"")</f>
        <v/>
      </c>
      <c r="K227" s="75" t="s">
        <v>6</v>
      </c>
      <c r="L227" s="76" t="str">
        <f t="shared" si="3"/>
        <v/>
      </c>
    </row>
    <row r="228" spans="3:12" x14ac:dyDescent="0.4">
      <c r="C228" s="85">
        <v>220</v>
      </c>
      <c r="D228" s="25"/>
      <c r="E228" s="25"/>
      <c r="F228" s="25"/>
      <c r="G228" s="25"/>
      <c r="H228" s="25"/>
      <c r="I228" s="89"/>
      <c r="J228" s="148" t="str">
        <f>_xlfn.XLOOKUP($L228,団体コード!$F$2:$F$1789,団体コード!$A$2:$A$1789,"")</f>
        <v/>
      </c>
      <c r="K228" s="75" t="s">
        <v>6</v>
      </c>
      <c r="L228" s="76" t="str">
        <f t="shared" si="3"/>
        <v/>
      </c>
    </row>
    <row r="229" spans="3:12" x14ac:dyDescent="0.4">
      <c r="C229" s="85">
        <v>221</v>
      </c>
      <c r="D229" s="25"/>
      <c r="E229" s="25"/>
      <c r="F229" s="25"/>
      <c r="G229" s="25"/>
      <c r="H229" s="25"/>
      <c r="I229" s="89"/>
      <c r="J229" s="148" t="str">
        <f>_xlfn.XLOOKUP($L229,団体コード!$F$2:$F$1789,団体コード!$A$2:$A$1789,"")</f>
        <v/>
      </c>
      <c r="K229" s="75" t="s">
        <v>6</v>
      </c>
      <c r="L229" s="76" t="str">
        <f t="shared" si="3"/>
        <v/>
      </c>
    </row>
    <row r="230" spans="3:12" x14ac:dyDescent="0.4">
      <c r="C230" s="85">
        <v>222</v>
      </c>
      <c r="D230" s="25"/>
      <c r="E230" s="25"/>
      <c r="F230" s="25"/>
      <c r="G230" s="25"/>
      <c r="H230" s="25"/>
      <c r="I230" s="89"/>
      <c r="J230" s="148" t="str">
        <f>_xlfn.XLOOKUP($L230,団体コード!$F$2:$F$1789,団体コード!$A$2:$A$1789,"")</f>
        <v/>
      </c>
      <c r="K230" s="75" t="s">
        <v>6</v>
      </c>
      <c r="L230" s="76" t="str">
        <f t="shared" si="3"/>
        <v/>
      </c>
    </row>
    <row r="231" spans="3:12" x14ac:dyDescent="0.4">
      <c r="C231" s="85">
        <v>223</v>
      </c>
      <c r="D231" s="25"/>
      <c r="E231" s="25"/>
      <c r="F231" s="25"/>
      <c r="G231" s="25"/>
      <c r="H231" s="25"/>
      <c r="I231" s="89"/>
      <c r="J231" s="148" t="str">
        <f>_xlfn.XLOOKUP($L231,団体コード!$F$2:$F$1789,団体コード!$A$2:$A$1789,"")</f>
        <v/>
      </c>
      <c r="K231" s="75" t="s">
        <v>6</v>
      </c>
      <c r="L231" s="76" t="str">
        <f t="shared" si="3"/>
        <v/>
      </c>
    </row>
    <row r="232" spans="3:12" x14ac:dyDescent="0.4">
      <c r="C232" s="85">
        <v>224</v>
      </c>
      <c r="D232" s="25"/>
      <c r="E232" s="25"/>
      <c r="F232" s="25"/>
      <c r="G232" s="25"/>
      <c r="H232" s="25"/>
      <c r="I232" s="89"/>
      <c r="J232" s="148" t="str">
        <f>_xlfn.XLOOKUP($L232,団体コード!$F$2:$F$1789,団体コード!$A$2:$A$1789,"")</f>
        <v/>
      </c>
      <c r="K232" s="75" t="s">
        <v>6</v>
      </c>
      <c r="L232" s="76" t="str">
        <f t="shared" si="3"/>
        <v/>
      </c>
    </row>
    <row r="233" spans="3:12" x14ac:dyDescent="0.4">
      <c r="C233" s="85">
        <v>225</v>
      </c>
      <c r="D233" s="25"/>
      <c r="E233" s="25"/>
      <c r="F233" s="25"/>
      <c r="G233" s="25"/>
      <c r="H233" s="25"/>
      <c r="I233" s="89"/>
      <c r="J233" s="148" t="str">
        <f>_xlfn.XLOOKUP($L233,団体コード!$F$2:$F$1789,団体コード!$A$2:$A$1789,"")</f>
        <v/>
      </c>
      <c r="K233" s="75" t="s">
        <v>6</v>
      </c>
      <c r="L233" s="76" t="str">
        <f t="shared" si="3"/>
        <v/>
      </c>
    </row>
    <row r="234" spans="3:12" x14ac:dyDescent="0.4">
      <c r="C234" s="85">
        <v>226</v>
      </c>
      <c r="D234" s="25"/>
      <c r="E234" s="25"/>
      <c r="F234" s="25"/>
      <c r="G234" s="25"/>
      <c r="H234" s="25"/>
      <c r="I234" s="89"/>
      <c r="J234" s="148" t="str">
        <f>_xlfn.XLOOKUP($L234,団体コード!$F$2:$F$1789,団体コード!$A$2:$A$1789,"")</f>
        <v/>
      </c>
      <c r="K234" s="75" t="s">
        <v>6</v>
      </c>
      <c r="L234" s="76" t="str">
        <f t="shared" si="3"/>
        <v/>
      </c>
    </row>
    <row r="235" spans="3:12" x14ac:dyDescent="0.4">
      <c r="C235" s="85">
        <v>227</v>
      </c>
      <c r="D235" s="25"/>
      <c r="E235" s="25"/>
      <c r="F235" s="25"/>
      <c r="G235" s="25"/>
      <c r="H235" s="25"/>
      <c r="I235" s="89"/>
      <c r="J235" s="148" t="str">
        <f>_xlfn.XLOOKUP($L235,団体コード!$F$2:$F$1789,団体コード!$A$2:$A$1789,"")</f>
        <v/>
      </c>
      <c r="K235" s="75" t="s">
        <v>6</v>
      </c>
      <c r="L235" s="76" t="str">
        <f t="shared" si="3"/>
        <v/>
      </c>
    </row>
    <row r="236" spans="3:12" x14ac:dyDescent="0.4">
      <c r="C236" s="85">
        <v>228</v>
      </c>
      <c r="D236" s="25"/>
      <c r="E236" s="25"/>
      <c r="F236" s="25"/>
      <c r="G236" s="25"/>
      <c r="H236" s="25"/>
      <c r="I236" s="89"/>
      <c r="J236" s="148" t="str">
        <f>_xlfn.XLOOKUP($L236,団体コード!$F$2:$F$1789,団体コード!$A$2:$A$1789,"")</f>
        <v/>
      </c>
      <c r="K236" s="75" t="s">
        <v>6</v>
      </c>
      <c r="L236" s="76" t="str">
        <f t="shared" si="3"/>
        <v/>
      </c>
    </row>
    <row r="237" spans="3:12" x14ac:dyDescent="0.4">
      <c r="C237" s="85">
        <v>229</v>
      </c>
      <c r="D237" s="25"/>
      <c r="E237" s="25"/>
      <c r="F237" s="25"/>
      <c r="G237" s="25"/>
      <c r="H237" s="25"/>
      <c r="I237" s="89"/>
      <c r="J237" s="148" t="str">
        <f>_xlfn.XLOOKUP($L237,団体コード!$F$2:$F$1789,団体コード!$A$2:$A$1789,"")</f>
        <v/>
      </c>
      <c r="K237" s="75" t="s">
        <v>6</v>
      </c>
      <c r="L237" s="76" t="str">
        <f t="shared" si="3"/>
        <v/>
      </c>
    </row>
    <row r="238" spans="3:12" x14ac:dyDescent="0.4">
      <c r="C238" s="85">
        <v>230</v>
      </c>
      <c r="D238" s="25"/>
      <c r="E238" s="25"/>
      <c r="F238" s="25"/>
      <c r="G238" s="25"/>
      <c r="H238" s="25"/>
      <c r="I238" s="89"/>
      <c r="J238" s="148" t="str">
        <f>_xlfn.XLOOKUP($L238,団体コード!$F$2:$F$1789,団体コード!$A$2:$A$1789,"")</f>
        <v/>
      </c>
      <c r="K238" s="75" t="s">
        <v>6</v>
      </c>
      <c r="L238" s="76" t="str">
        <f t="shared" si="3"/>
        <v/>
      </c>
    </row>
    <row r="239" spans="3:12" x14ac:dyDescent="0.4">
      <c r="C239" s="85">
        <v>231</v>
      </c>
      <c r="D239" s="25"/>
      <c r="E239" s="25"/>
      <c r="F239" s="25"/>
      <c r="G239" s="25"/>
      <c r="H239" s="25"/>
      <c r="I239" s="89"/>
      <c r="J239" s="148" t="str">
        <f>_xlfn.XLOOKUP($L239,団体コード!$F$2:$F$1789,団体コード!$A$2:$A$1789,"")</f>
        <v/>
      </c>
      <c r="K239" s="75" t="s">
        <v>6</v>
      </c>
      <c r="L239" s="76" t="str">
        <f t="shared" si="3"/>
        <v/>
      </c>
    </row>
    <row r="240" spans="3:12" x14ac:dyDescent="0.4">
      <c r="C240" s="85">
        <v>232</v>
      </c>
      <c r="D240" s="25"/>
      <c r="E240" s="25"/>
      <c r="F240" s="25"/>
      <c r="G240" s="25"/>
      <c r="H240" s="25"/>
      <c r="I240" s="89"/>
      <c r="J240" s="148" t="str">
        <f>_xlfn.XLOOKUP($L240,団体コード!$F$2:$F$1789,団体コード!$A$2:$A$1789,"")</f>
        <v/>
      </c>
      <c r="K240" s="75" t="s">
        <v>6</v>
      </c>
      <c r="L240" s="76" t="str">
        <f t="shared" si="3"/>
        <v/>
      </c>
    </row>
    <row r="241" spans="3:12" x14ac:dyDescent="0.4">
      <c r="C241" s="85">
        <v>233</v>
      </c>
      <c r="D241" s="25"/>
      <c r="E241" s="25"/>
      <c r="F241" s="25"/>
      <c r="G241" s="25"/>
      <c r="H241" s="25"/>
      <c r="I241" s="89"/>
      <c r="J241" s="148" t="str">
        <f>_xlfn.XLOOKUP($L241,団体コード!$F$2:$F$1789,団体コード!$A$2:$A$1789,"")</f>
        <v/>
      </c>
      <c r="K241" s="75" t="s">
        <v>6</v>
      </c>
      <c r="L241" s="76" t="str">
        <f t="shared" si="3"/>
        <v/>
      </c>
    </row>
    <row r="242" spans="3:12" x14ac:dyDescent="0.4">
      <c r="C242" s="85">
        <v>234</v>
      </c>
      <c r="D242" s="25"/>
      <c r="E242" s="25"/>
      <c r="F242" s="25"/>
      <c r="G242" s="25"/>
      <c r="H242" s="25"/>
      <c r="I242" s="89"/>
      <c r="J242" s="148" t="str">
        <f>_xlfn.XLOOKUP($L242,団体コード!$F$2:$F$1789,団体コード!$A$2:$A$1789,"")</f>
        <v/>
      </c>
      <c r="K242" s="75" t="s">
        <v>6</v>
      </c>
      <c r="L242" s="76" t="str">
        <f t="shared" si="3"/>
        <v/>
      </c>
    </row>
    <row r="243" spans="3:12" x14ac:dyDescent="0.4">
      <c r="C243" s="85">
        <v>235</v>
      </c>
      <c r="D243" s="25"/>
      <c r="E243" s="25"/>
      <c r="F243" s="25"/>
      <c r="G243" s="25"/>
      <c r="H243" s="25"/>
      <c r="I243" s="89"/>
      <c r="J243" s="148" t="str">
        <f>_xlfn.XLOOKUP($L243,団体コード!$F$2:$F$1789,団体コード!$A$2:$A$1789,"")</f>
        <v/>
      </c>
      <c r="K243" s="75" t="s">
        <v>6</v>
      </c>
      <c r="L243" s="76" t="str">
        <f t="shared" si="3"/>
        <v/>
      </c>
    </row>
    <row r="244" spans="3:12" x14ac:dyDescent="0.4">
      <c r="C244" s="85">
        <v>236</v>
      </c>
      <c r="D244" s="25"/>
      <c r="E244" s="25"/>
      <c r="F244" s="25"/>
      <c r="G244" s="25"/>
      <c r="H244" s="25"/>
      <c r="I244" s="89"/>
      <c r="J244" s="148" t="str">
        <f>_xlfn.XLOOKUP($L244,団体コード!$F$2:$F$1789,団体コード!$A$2:$A$1789,"")</f>
        <v/>
      </c>
      <c r="K244" s="75" t="s">
        <v>6</v>
      </c>
      <c r="L244" s="76" t="str">
        <f t="shared" si="3"/>
        <v/>
      </c>
    </row>
    <row r="245" spans="3:12" x14ac:dyDescent="0.4">
      <c r="C245" s="85">
        <v>237</v>
      </c>
      <c r="D245" s="25"/>
      <c r="E245" s="25"/>
      <c r="F245" s="25"/>
      <c r="G245" s="25"/>
      <c r="H245" s="25"/>
      <c r="I245" s="89"/>
      <c r="J245" s="148" t="str">
        <f>_xlfn.XLOOKUP($L245,団体コード!$F$2:$F$1789,団体コード!$A$2:$A$1789,"")</f>
        <v/>
      </c>
      <c r="K245" s="75" t="s">
        <v>6</v>
      </c>
      <c r="L245" s="76" t="str">
        <f t="shared" si="3"/>
        <v/>
      </c>
    </row>
    <row r="246" spans="3:12" x14ac:dyDescent="0.4">
      <c r="C246" s="85">
        <v>238</v>
      </c>
      <c r="D246" s="25"/>
      <c r="E246" s="25"/>
      <c r="F246" s="25"/>
      <c r="G246" s="25"/>
      <c r="H246" s="25"/>
      <c r="I246" s="89"/>
      <c r="J246" s="148" t="str">
        <f>_xlfn.XLOOKUP($L246,団体コード!$F$2:$F$1789,団体コード!$A$2:$A$1789,"")</f>
        <v/>
      </c>
      <c r="K246" s="75" t="s">
        <v>6</v>
      </c>
      <c r="L246" s="76" t="str">
        <f t="shared" si="3"/>
        <v/>
      </c>
    </row>
    <row r="247" spans="3:12" x14ac:dyDescent="0.4">
      <c r="C247" s="85">
        <v>239</v>
      </c>
      <c r="D247" s="25"/>
      <c r="E247" s="25"/>
      <c r="F247" s="25"/>
      <c r="G247" s="25"/>
      <c r="H247" s="25"/>
      <c r="I247" s="89"/>
      <c r="J247" s="148" t="str">
        <f>_xlfn.XLOOKUP($L247,団体コード!$F$2:$F$1789,団体コード!$A$2:$A$1789,"")</f>
        <v/>
      </c>
      <c r="K247" s="75" t="s">
        <v>6</v>
      </c>
      <c r="L247" s="76" t="str">
        <f t="shared" si="3"/>
        <v/>
      </c>
    </row>
    <row r="248" spans="3:12" x14ac:dyDescent="0.4">
      <c r="C248" s="85">
        <v>240</v>
      </c>
      <c r="D248" s="25"/>
      <c r="E248" s="25"/>
      <c r="F248" s="25"/>
      <c r="G248" s="25"/>
      <c r="H248" s="25"/>
      <c r="I248" s="89"/>
      <c r="J248" s="148" t="str">
        <f>_xlfn.XLOOKUP($L248,団体コード!$F$2:$F$1789,団体コード!$A$2:$A$1789,"")</f>
        <v/>
      </c>
      <c r="K248" s="75" t="s">
        <v>6</v>
      </c>
      <c r="L248" s="76" t="str">
        <f t="shared" si="3"/>
        <v/>
      </c>
    </row>
    <row r="249" spans="3:12" x14ac:dyDescent="0.4">
      <c r="C249" s="85">
        <v>241</v>
      </c>
      <c r="D249" s="25"/>
      <c r="E249" s="25"/>
      <c r="F249" s="25"/>
      <c r="G249" s="25"/>
      <c r="H249" s="25"/>
      <c r="I249" s="89"/>
      <c r="J249" s="148" t="str">
        <f>_xlfn.XLOOKUP($L249,団体コード!$F$2:$F$1789,団体コード!$A$2:$A$1789,"")</f>
        <v/>
      </c>
      <c r="K249" s="75" t="s">
        <v>6</v>
      </c>
      <c r="L249" s="76" t="str">
        <f t="shared" si="3"/>
        <v/>
      </c>
    </row>
    <row r="250" spans="3:12" x14ac:dyDescent="0.4">
      <c r="C250" s="85">
        <v>242</v>
      </c>
      <c r="D250" s="25"/>
      <c r="E250" s="25"/>
      <c r="F250" s="25"/>
      <c r="G250" s="25"/>
      <c r="H250" s="25"/>
      <c r="I250" s="89"/>
      <c r="J250" s="148" t="str">
        <f>_xlfn.XLOOKUP($L250,団体コード!$F$2:$F$1789,団体コード!$A$2:$A$1789,"")</f>
        <v/>
      </c>
      <c r="K250" s="75" t="s">
        <v>6</v>
      </c>
      <c r="L250" s="76" t="str">
        <f t="shared" si="3"/>
        <v/>
      </c>
    </row>
    <row r="251" spans="3:12" x14ac:dyDescent="0.4">
      <c r="C251" s="85">
        <v>243</v>
      </c>
      <c r="D251" s="25"/>
      <c r="E251" s="25"/>
      <c r="F251" s="25"/>
      <c r="G251" s="25"/>
      <c r="H251" s="25"/>
      <c r="I251" s="89"/>
      <c r="J251" s="148" t="str">
        <f>_xlfn.XLOOKUP($L251,団体コード!$F$2:$F$1789,団体コード!$A$2:$A$1789,"")</f>
        <v/>
      </c>
      <c r="K251" s="75" t="s">
        <v>6</v>
      </c>
      <c r="L251" s="76" t="str">
        <f t="shared" si="3"/>
        <v/>
      </c>
    </row>
    <row r="252" spans="3:12" x14ac:dyDescent="0.4">
      <c r="C252" s="85">
        <v>244</v>
      </c>
      <c r="D252" s="25"/>
      <c r="E252" s="25"/>
      <c r="F252" s="25"/>
      <c r="G252" s="25"/>
      <c r="H252" s="25"/>
      <c r="I252" s="89"/>
      <c r="J252" s="148" t="str">
        <f>_xlfn.XLOOKUP($L252,団体コード!$F$2:$F$1789,団体コード!$A$2:$A$1789,"")</f>
        <v/>
      </c>
      <c r="K252" s="75" t="s">
        <v>6</v>
      </c>
      <c r="L252" s="76" t="str">
        <f t="shared" si="3"/>
        <v/>
      </c>
    </row>
    <row r="253" spans="3:12" x14ac:dyDescent="0.4">
      <c r="C253" s="85">
        <v>245</v>
      </c>
      <c r="D253" s="25"/>
      <c r="E253" s="25"/>
      <c r="F253" s="25"/>
      <c r="G253" s="25"/>
      <c r="H253" s="25"/>
      <c r="I253" s="89"/>
      <c r="J253" s="148" t="str">
        <f>_xlfn.XLOOKUP($L253,団体コード!$F$2:$F$1789,団体コード!$A$2:$A$1789,"")</f>
        <v/>
      </c>
      <c r="K253" s="75" t="s">
        <v>6</v>
      </c>
      <c r="L253" s="76" t="str">
        <f t="shared" si="3"/>
        <v/>
      </c>
    </row>
    <row r="254" spans="3:12" x14ac:dyDescent="0.4">
      <c r="C254" s="85">
        <v>246</v>
      </c>
      <c r="D254" s="25"/>
      <c r="E254" s="25"/>
      <c r="F254" s="25"/>
      <c r="G254" s="25"/>
      <c r="H254" s="25"/>
      <c r="I254" s="89"/>
      <c r="J254" s="148" t="str">
        <f>_xlfn.XLOOKUP($L254,団体コード!$F$2:$F$1789,団体コード!$A$2:$A$1789,"")</f>
        <v/>
      </c>
      <c r="K254" s="75" t="s">
        <v>6</v>
      </c>
      <c r="L254" s="76" t="str">
        <f t="shared" si="3"/>
        <v/>
      </c>
    </row>
    <row r="255" spans="3:12" x14ac:dyDescent="0.4">
      <c r="C255" s="85">
        <v>247</v>
      </c>
      <c r="D255" s="25"/>
      <c r="E255" s="25"/>
      <c r="F255" s="25"/>
      <c r="G255" s="25"/>
      <c r="H255" s="25"/>
      <c r="I255" s="89"/>
      <c r="J255" s="148" t="str">
        <f>_xlfn.XLOOKUP($L255,団体コード!$F$2:$F$1789,団体コード!$A$2:$A$1789,"")</f>
        <v/>
      </c>
      <c r="K255" s="75" t="s">
        <v>6</v>
      </c>
      <c r="L255" s="76" t="str">
        <f t="shared" si="3"/>
        <v/>
      </c>
    </row>
    <row r="256" spans="3:12" x14ac:dyDescent="0.4">
      <c r="C256" s="85">
        <v>248</v>
      </c>
      <c r="D256" s="25"/>
      <c r="E256" s="25"/>
      <c r="F256" s="25"/>
      <c r="G256" s="25"/>
      <c r="H256" s="25"/>
      <c r="I256" s="89"/>
      <c r="J256" s="148" t="str">
        <f>_xlfn.XLOOKUP($L256,団体コード!$F$2:$F$1789,団体コード!$A$2:$A$1789,"")</f>
        <v/>
      </c>
      <c r="K256" s="75" t="s">
        <v>6</v>
      </c>
      <c r="L256" s="76" t="str">
        <f t="shared" si="3"/>
        <v/>
      </c>
    </row>
    <row r="257" spans="3:12" x14ac:dyDescent="0.4">
      <c r="C257" s="85">
        <v>249</v>
      </c>
      <c r="D257" s="25"/>
      <c r="E257" s="25"/>
      <c r="F257" s="25"/>
      <c r="G257" s="25"/>
      <c r="H257" s="25"/>
      <c r="I257" s="89"/>
      <c r="J257" s="148" t="str">
        <f>_xlfn.XLOOKUP($L257,団体コード!$F$2:$F$1789,団体コード!$A$2:$A$1789,"")</f>
        <v/>
      </c>
      <c r="K257" s="75" t="s">
        <v>6</v>
      </c>
      <c r="L257" s="76" t="str">
        <f t="shared" si="3"/>
        <v/>
      </c>
    </row>
    <row r="258" spans="3:12" x14ac:dyDescent="0.4">
      <c r="C258" s="85">
        <v>250</v>
      </c>
      <c r="D258" s="25"/>
      <c r="E258" s="25"/>
      <c r="F258" s="25"/>
      <c r="G258" s="25"/>
      <c r="H258" s="25"/>
      <c r="I258" s="89"/>
      <c r="J258" s="148" t="str">
        <f>_xlfn.XLOOKUP($L258,団体コード!$F$2:$F$1789,団体コード!$A$2:$A$1789,"")</f>
        <v/>
      </c>
      <c r="K258" s="75" t="s">
        <v>6</v>
      </c>
      <c r="L258" s="76" t="str">
        <f t="shared" si="3"/>
        <v/>
      </c>
    </row>
    <row r="259" spans="3:12" x14ac:dyDescent="0.4">
      <c r="C259" s="85">
        <v>251</v>
      </c>
      <c r="D259" s="25"/>
      <c r="E259" s="25"/>
      <c r="F259" s="25"/>
      <c r="G259" s="25"/>
      <c r="H259" s="25"/>
      <c r="I259" s="89"/>
      <c r="J259" s="148" t="str">
        <f>_xlfn.XLOOKUP($L259,団体コード!$F$2:$F$1789,団体コード!$A$2:$A$1789,"")</f>
        <v/>
      </c>
      <c r="K259" s="75" t="s">
        <v>6</v>
      </c>
      <c r="L259" s="76" t="str">
        <f t="shared" si="3"/>
        <v/>
      </c>
    </row>
    <row r="260" spans="3:12" x14ac:dyDescent="0.4">
      <c r="C260" s="85">
        <v>252</v>
      </c>
      <c r="D260" s="25"/>
      <c r="E260" s="25"/>
      <c r="F260" s="25"/>
      <c r="G260" s="25"/>
      <c r="H260" s="25"/>
      <c r="I260" s="89"/>
      <c r="J260" s="148" t="str">
        <f>_xlfn.XLOOKUP($L260,団体コード!$F$2:$F$1789,団体コード!$A$2:$A$1789,"")</f>
        <v/>
      </c>
      <c r="K260" s="75" t="s">
        <v>6</v>
      </c>
      <c r="L260" s="76" t="str">
        <f t="shared" si="3"/>
        <v/>
      </c>
    </row>
    <row r="261" spans="3:12" x14ac:dyDescent="0.4">
      <c r="C261" s="85">
        <v>253</v>
      </c>
      <c r="D261" s="25"/>
      <c r="E261" s="25"/>
      <c r="F261" s="25"/>
      <c r="G261" s="25"/>
      <c r="H261" s="25"/>
      <c r="I261" s="89"/>
      <c r="J261" s="148" t="str">
        <f>_xlfn.XLOOKUP($L261,団体コード!$F$2:$F$1789,団体コード!$A$2:$A$1789,"")</f>
        <v/>
      </c>
      <c r="K261" s="75" t="s">
        <v>6</v>
      </c>
      <c r="L261" s="76" t="str">
        <f t="shared" si="3"/>
        <v/>
      </c>
    </row>
    <row r="262" spans="3:12" x14ac:dyDescent="0.4">
      <c r="C262" s="85">
        <v>254</v>
      </c>
      <c r="D262" s="25"/>
      <c r="E262" s="25"/>
      <c r="F262" s="25"/>
      <c r="G262" s="25"/>
      <c r="H262" s="25"/>
      <c r="I262" s="89"/>
      <c r="J262" s="148" t="str">
        <f>_xlfn.XLOOKUP($L262,団体コード!$F$2:$F$1789,団体コード!$A$2:$A$1789,"")</f>
        <v/>
      </c>
      <c r="K262" s="75" t="s">
        <v>6</v>
      </c>
      <c r="L262" s="76" t="str">
        <f t="shared" si="3"/>
        <v/>
      </c>
    </row>
    <row r="263" spans="3:12" x14ac:dyDescent="0.4">
      <c r="C263" s="85">
        <v>255</v>
      </c>
      <c r="D263" s="25"/>
      <c r="E263" s="25"/>
      <c r="F263" s="25"/>
      <c r="G263" s="25"/>
      <c r="H263" s="25"/>
      <c r="I263" s="89"/>
      <c r="J263" s="148" t="str">
        <f>_xlfn.XLOOKUP($L263,団体コード!$F$2:$F$1789,団体コード!$A$2:$A$1789,"")</f>
        <v/>
      </c>
      <c r="K263" s="75" t="s">
        <v>6</v>
      </c>
      <c r="L263" s="76" t="str">
        <f t="shared" si="3"/>
        <v/>
      </c>
    </row>
    <row r="264" spans="3:12" x14ac:dyDescent="0.4">
      <c r="C264" s="85">
        <v>256</v>
      </c>
      <c r="D264" s="25"/>
      <c r="E264" s="25"/>
      <c r="F264" s="25"/>
      <c r="G264" s="25"/>
      <c r="H264" s="25"/>
      <c r="I264" s="89"/>
      <c r="J264" s="148" t="str">
        <f>_xlfn.XLOOKUP($L264,団体コード!$F$2:$F$1789,団体コード!$A$2:$A$1789,"")</f>
        <v/>
      </c>
      <c r="K264" s="75" t="s">
        <v>6</v>
      </c>
      <c r="L264" s="76" t="str">
        <f t="shared" si="3"/>
        <v/>
      </c>
    </row>
    <row r="265" spans="3:12" x14ac:dyDescent="0.4">
      <c r="C265" s="85">
        <v>257</v>
      </c>
      <c r="D265" s="25"/>
      <c r="E265" s="25"/>
      <c r="F265" s="25"/>
      <c r="G265" s="25"/>
      <c r="H265" s="25"/>
      <c r="I265" s="89"/>
      <c r="J265" s="148" t="str">
        <f>_xlfn.XLOOKUP($L265,団体コード!$F$2:$F$1789,団体コード!$A$2:$A$1789,"")</f>
        <v/>
      </c>
      <c r="K265" s="75" t="s">
        <v>6</v>
      </c>
      <c r="L265" s="76" t="str">
        <f t="shared" ref="L265:L328" si="4">F265&amp;G265</f>
        <v/>
      </c>
    </row>
    <row r="266" spans="3:12" x14ac:dyDescent="0.4">
      <c r="C266" s="85">
        <v>258</v>
      </c>
      <c r="D266" s="25"/>
      <c r="E266" s="25"/>
      <c r="F266" s="25"/>
      <c r="G266" s="25"/>
      <c r="H266" s="25"/>
      <c r="I266" s="89"/>
      <c r="J266" s="148" t="str">
        <f>_xlfn.XLOOKUP($L266,団体コード!$F$2:$F$1789,団体コード!$A$2:$A$1789,"")</f>
        <v/>
      </c>
      <c r="K266" s="75" t="s">
        <v>6</v>
      </c>
      <c r="L266" s="76" t="str">
        <f t="shared" si="4"/>
        <v/>
      </c>
    </row>
    <row r="267" spans="3:12" x14ac:dyDescent="0.4">
      <c r="C267" s="85">
        <v>259</v>
      </c>
      <c r="D267" s="25"/>
      <c r="E267" s="25"/>
      <c r="F267" s="25"/>
      <c r="G267" s="25"/>
      <c r="H267" s="25"/>
      <c r="I267" s="89"/>
      <c r="J267" s="148" t="str">
        <f>_xlfn.XLOOKUP($L267,団体コード!$F$2:$F$1789,団体コード!$A$2:$A$1789,"")</f>
        <v/>
      </c>
      <c r="K267" s="75" t="s">
        <v>6</v>
      </c>
      <c r="L267" s="76" t="str">
        <f t="shared" si="4"/>
        <v/>
      </c>
    </row>
    <row r="268" spans="3:12" x14ac:dyDescent="0.4">
      <c r="C268" s="85">
        <v>260</v>
      </c>
      <c r="D268" s="25"/>
      <c r="E268" s="25"/>
      <c r="F268" s="25"/>
      <c r="G268" s="25"/>
      <c r="H268" s="25"/>
      <c r="I268" s="89"/>
      <c r="J268" s="148" t="str">
        <f>_xlfn.XLOOKUP($L268,団体コード!$F$2:$F$1789,団体コード!$A$2:$A$1789,"")</f>
        <v/>
      </c>
      <c r="K268" s="75" t="s">
        <v>6</v>
      </c>
      <c r="L268" s="76" t="str">
        <f t="shared" si="4"/>
        <v/>
      </c>
    </row>
    <row r="269" spans="3:12" x14ac:dyDescent="0.4">
      <c r="C269" s="85">
        <v>261</v>
      </c>
      <c r="D269" s="25"/>
      <c r="E269" s="25"/>
      <c r="F269" s="25"/>
      <c r="G269" s="25"/>
      <c r="H269" s="25"/>
      <c r="I269" s="89"/>
      <c r="J269" s="148" t="str">
        <f>_xlfn.XLOOKUP($L269,団体コード!$F$2:$F$1789,団体コード!$A$2:$A$1789,"")</f>
        <v/>
      </c>
      <c r="K269" s="75" t="s">
        <v>6</v>
      </c>
      <c r="L269" s="76" t="str">
        <f t="shared" si="4"/>
        <v/>
      </c>
    </row>
    <row r="270" spans="3:12" x14ac:dyDescent="0.4">
      <c r="C270" s="85">
        <v>262</v>
      </c>
      <c r="D270" s="25"/>
      <c r="E270" s="25"/>
      <c r="F270" s="25"/>
      <c r="G270" s="25"/>
      <c r="H270" s="25"/>
      <c r="I270" s="89"/>
      <c r="J270" s="148" t="str">
        <f>_xlfn.XLOOKUP($L270,団体コード!$F$2:$F$1789,団体コード!$A$2:$A$1789,"")</f>
        <v/>
      </c>
      <c r="K270" s="75" t="s">
        <v>6</v>
      </c>
      <c r="L270" s="76" t="str">
        <f t="shared" si="4"/>
        <v/>
      </c>
    </row>
    <row r="271" spans="3:12" x14ac:dyDescent="0.4">
      <c r="C271" s="85">
        <v>263</v>
      </c>
      <c r="D271" s="25"/>
      <c r="E271" s="25"/>
      <c r="F271" s="25"/>
      <c r="G271" s="25"/>
      <c r="H271" s="25"/>
      <c r="I271" s="89"/>
      <c r="J271" s="148" t="str">
        <f>_xlfn.XLOOKUP($L271,団体コード!$F$2:$F$1789,団体コード!$A$2:$A$1789,"")</f>
        <v/>
      </c>
      <c r="K271" s="75" t="s">
        <v>6</v>
      </c>
      <c r="L271" s="76" t="str">
        <f t="shared" si="4"/>
        <v/>
      </c>
    </row>
    <row r="272" spans="3:12" x14ac:dyDescent="0.4">
      <c r="C272" s="85">
        <v>264</v>
      </c>
      <c r="D272" s="25"/>
      <c r="E272" s="25"/>
      <c r="F272" s="25"/>
      <c r="G272" s="25"/>
      <c r="H272" s="25"/>
      <c r="I272" s="89"/>
      <c r="J272" s="148" t="str">
        <f>_xlfn.XLOOKUP($L272,団体コード!$F$2:$F$1789,団体コード!$A$2:$A$1789,"")</f>
        <v/>
      </c>
      <c r="K272" s="75" t="s">
        <v>6</v>
      </c>
      <c r="L272" s="76" t="str">
        <f t="shared" si="4"/>
        <v/>
      </c>
    </row>
    <row r="273" spans="3:12" x14ac:dyDescent="0.4">
      <c r="C273" s="85">
        <v>265</v>
      </c>
      <c r="D273" s="25"/>
      <c r="E273" s="25"/>
      <c r="F273" s="25"/>
      <c r="G273" s="25"/>
      <c r="H273" s="25"/>
      <c r="I273" s="89"/>
      <c r="J273" s="148" t="str">
        <f>_xlfn.XLOOKUP($L273,団体コード!$F$2:$F$1789,団体コード!$A$2:$A$1789,"")</f>
        <v/>
      </c>
      <c r="K273" s="75" t="s">
        <v>6</v>
      </c>
      <c r="L273" s="76" t="str">
        <f t="shared" si="4"/>
        <v/>
      </c>
    </row>
    <row r="274" spans="3:12" x14ac:dyDescent="0.4">
      <c r="C274" s="85">
        <v>266</v>
      </c>
      <c r="D274" s="25"/>
      <c r="E274" s="25"/>
      <c r="F274" s="25"/>
      <c r="G274" s="25"/>
      <c r="H274" s="25"/>
      <c r="I274" s="89"/>
      <c r="J274" s="148" t="str">
        <f>_xlfn.XLOOKUP($L274,団体コード!$F$2:$F$1789,団体コード!$A$2:$A$1789,"")</f>
        <v/>
      </c>
      <c r="K274" s="75" t="s">
        <v>6</v>
      </c>
      <c r="L274" s="76" t="str">
        <f t="shared" si="4"/>
        <v/>
      </c>
    </row>
    <row r="275" spans="3:12" x14ac:dyDescent="0.4">
      <c r="C275" s="85">
        <v>267</v>
      </c>
      <c r="D275" s="25"/>
      <c r="E275" s="25"/>
      <c r="F275" s="25"/>
      <c r="G275" s="25"/>
      <c r="H275" s="25"/>
      <c r="I275" s="89"/>
      <c r="J275" s="148" t="str">
        <f>_xlfn.XLOOKUP($L275,団体コード!$F$2:$F$1789,団体コード!$A$2:$A$1789,"")</f>
        <v/>
      </c>
      <c r="K275" s="75" t="s">
        <v>6</v>
      </c>
      <c r="L275" s="76" t="str">
        <f t="shared" si="4"/>
        <v/>
      </c>
    </row>
    <row r="276" spans="3:12" x14ac:dyDescent="0.4">
      <c r="C276" s="85">
        <v>268</v>
      </c>
      <c r="D276" s="25"/>
      <c r="E276" s="25"/>
      <c r="F276" s="25"/>
      <c r="G276" s="25"/>
      <c r="H276" s="25"/>
      <c r="I276" s="89"/>
      <c r="J276" s="148" t="str">
        <f>_xlfn.XLOOKUP($L276,団体コード!$F$2:$F$1789,団体コード!$A$2:$A$1789,"")</f>
        <v/>
      </c>
      <c r="K276" s="75" t="s">
        <v>6</v>
      </c>
      <c r="L276" s="76" t="str">
        <f t="shared" si="4"/>
        <v/>
      </c>
    </row>
    <row r="277" spans="3:12" x14ac:dyDescent="0.4">
      <c r="C277" s="85">
        <v>269</v>
      </c>
      <c r="D277" s="25"/>
      <c r="E277" s="25"/>
      <c r="F277" s="25"/>
      <c r="G277" s="25"/>
      <c r="H277" s="25"/>
      <c r="I277" s="89"/>
      <c r="J277" s="148" t="str">
        <f>_xlfn.XLOOKUP($L277,団体コード!$F$2:$F$1789,団体コード!$A$2:$A$1789,"")</f>
        <v/>
      </c>
      <c r="K277" s="75" t="s">
        <v>6</v>
      </c>
      <c r="L277" s="76" t="str">
        <f t="shared" si="4"/>
        <v/>
      </c>
    </row>
    <row r="278" spans="3:12" x14ac:dyDescent="0.4">
      <c r="C278" s="85">
        <v>270</v>
      </c>
      <c r="D278" s="25"/>
      <c r="E278" s="25"/>
      <c r="F278" s="25"/>
      <c r="G278" s="25"/>
      <c r="H278" s="25"/>
      <c r="I278" s="89"/>
      <c r="J278" s="148" t="str">
        <f>_xlfn.XLOOKUP($L278,団体コード!$F$2:$F$1789,団体コード!$A$2:$A$1789,"")</f>
        <v/>
      </c>
      <c r="K278" s="75" t="s">
        <v>6</v>
      </c>
      <c r="L278" s="76" t="str">
        <f t="shared" si="4"/>
        <v/>
      </c>
    </row>
    <row r="279" spans="3:12" x14ac:dyDescent="0.4">
      <c r="C279" s="85">
        <v>271</v>
      </c>
      <c r="D279" s="25"/>
      <c r="E279" s="25"/>
      <c r="F279" s="25"/>
      <c r="G279" s="25"/>
      <c r="H279" s="25"/>
      <c r="I279" s="89"/>
      <c r="J279" s="148" t="str">
        <f>_xlfn.XLOOKUP($L279,団体コード!$F$2:$F$1789,団体コード!$A$2:$A$1789,"")</f>
        <v/>
      </c>
      <c r="K279" s="75" t="s">
        <v>6</v>
      </c>
      <c r="L279" s="76" t="str">
        <f t="shared" si="4"/>
        <v/>
      </c>
    </row>
    <row r="280" spans="3:12" x14ac:dyDescent="0.4">
      <c r="C280" s="85">
        <v>272</v>
      </c>
      <c r="D280" s="25"/>
      <c r="E280" s="25"/>
      <c r="F280" s="25"/>
      <c r="G280" s="25"/>
      <c r="H280" s="25"/>
      <c r="I280" s="89"/>
      <c r="J280" s="148" t="str">
        <f>_xlfn.XLOOKUP($L280,団体コード!$F$2:$F$1789,団体コード!$A$2:$A$1789,"")</f>
        <v/>
      </c>
      <c r="K280" s="75" t="s">
        <v>6</v>
      </c>
      <c r="L280" s="76" t="str">
        <f t="shared" si="4"/>
        <v/>
      </c>
    </row>
    <row r="281" spans="3:12" x14ac:dyDescent="0.4">
      <c r="C281" s="85">
        <v>273</v>
      </c>
      <c r="D281" s="25"/>
      <c r="E281" s="25"/>
      <c r="F281" s="25"/>
      <c r="G281" s="25"/>
      <c r="H281" s="25"/>
      <c r="I281" s="89"/>
      <c r="J281" s="148" t="str">
        <f>_xlfn.XLOOKUP($L281,団体コード!$F$2:$F$1789,団体コード!$A$2:$A$1789,"")</f>
        <v/>
      </c>
      <c r="K281" s="75" t="s">
        <v>6</v>
      </c>
      <c r="L281" s="76" t="str">
        <f t="shared" si="4"/>
        <v/>
      </c>
    </row>
    <row r="282" spans="3:12" x14ac:dyDescent="0.4">
      <c r="C282" s="85">
        <v>274</v>
      </c>
      <c r="D282" s="25"/>
      <c r="E282" s="25"/>
      <c r="F282" s="25"/>
      <c r="G282" s="25"/>
      <c r="H282" s="25"/>
      <c r="I282" s="89"/>
      <c r="J282" s="148" t="str">
        <f>_xlfn.XLOOKUP($L282,団体コード!$F$2:$F$1789,団体コード!$A$2:$A$1789,"")</f>
        <v/>
      </c>
      <c r="K282" s="75" t="s">
        <v>6</v>
      </c>
      <c r="L282" s="76" t="str">
        <f t="shared" si="4"/>
        <v/>
      </c>
    </row>
    <row r="283" spans="3:12" x14ac:dyDescent="0.4">
      <c r="C283" s="85">
        <v>275</v>
      </c>
      <c r="D283" s="25"/>
      <c r="E283" s="25"/>
      <c r="F283" s="25"/>
      <c r="G283" s="25"/>
      <c r="H283" s="25"/>
      <c r="I283" s="89"/>
      <c r="J283" s="148" t="str">
        <f>_xlfn.XLOOKUP($L283,団体コード!$F$2:$F$1789,団体コード!$A$2:$A$1789,"")</f>
        <v/>
      </c>
      <c r="K283" s="75" t="s">
        <v>6</v>
      </c>
      <c r="L283" s="76" t="str">
        <f t="shared" si="4"/>
        <v/>
      </c>
    </row>
    <row r="284" spans="3:12" x14ac:dyDescent="0.4">
      <c r="C284" s="85">
        <v>276</v>
      </c>
      <c r="D284" s="25"/>
      <c r="E284" s="25"/>
      <c r="F284" s="25"/>
      <c r="G284" s="25"/>
      <c r="H284" s="25"/>
      <c r="I284" s="89"/>
      <c r="J284" s="148" t="str">
        <f>_xlfn.XLOOKUP($L284,団体コード!$F$2:$F$1789,団体コード!$A$2:$A$1789,"")</f>
        <v/>
      </c>
      <c r="K284" s="75" t="s">
        <v>6</v>
      </c>
      <c r="L284" s="76" t="str">
        <f t="shared" si="4"/>
        <v/>
      </c>
    </row>
    <row r="285" spans="3:12" x14ac:dyDescent="0.4">
      <c r="C285" s="85">
        <v>277</v>
      </c>
      <c r="D285" s="25"/>
      <c r="E285" s="25"/>
      <c r="F285" s="25"/>
      <c r="G285" s="25"/>
      <c r="H285" s="25"/>
      <c r="I285" s="89"/>
      <c r="J285" s="148" t="str">
        <f>_xlfn.XLOOKUP($L285,団体コード!$F$2:$F$1789,団体コード!$A$2:$A$1789,"")</f>
        <v/>
      </c>
      <c r="K285" s="75" t="s">
        <v>6</v>
      </c>
      <c r="L285" s="76" t="str">
        <f t="shared" si="4"/>
        <v/>
      </c>
    </row>
    <row r="286" spans="3:12" x14ac:dyDescent="0.4">
      <c r="C286" s="85">
        <v>278</v>
      </c>
      <c r="D286" s="25"/>
      <c r="E286" s="25"/>
      <c r="F286" s="25"/>
      <c r="G286" s="25"/>
      <c r="H286" s="25"/>
      <c r="I286" s="89"/>
      <c r="J286" s="148" t="str">
        <f>_xlfn.XLOOKUP($L286,団体コード!$F$2:$F$1789,団体コード!$A$2:$A$1789,"")</f>
        <v/>
      </c>
      <c r="K286" s="75" t="s">
        <v>6</v>
      </c>
      <c r="L286" s="76" t="str">
        <f t="shared" si="4"/>
        <v/>
      </c>
    </row>
    <row r="287" spans="3:12" x14ac:dyDescent="0.4">
      <c r="C287" s="85">
        <v>279</v>
      </c>
      <c r="D287" s="25"/>
      <c r="E287" s="25"/>
      <c r="F287" s="25"/>
      <c r="G287" s="25"/>
      <c r="H287" s="25"/>
      <c r="I287" s="89"/>
      <c r="J287" s="148" t="str">
        <f>_xlfn.XLOOKUP($L287,団体コード!$F$2:$F$1789,団体コード!$A$2:$A$1789,"")</f>
        <v/>
      </c>
      <c r="K287" s="75" t="s">
        <v>6</v>
      </c>
      <c r="L287" s="76" t="str">
        <f t="shared" si="4"/>
        <v/>
      </c>
    </row>
    <row r="288" spans="3:12" x14ac:dyDescent="0.4">
      <c r="C288" s="85">
        <v>280</v>
      </c>
      <c r="D288" s="25"/>
      <c r="E288" s="25"/>
      <c r="F288" s="25"/>
      <c r="G288" s="25"/>
      <c r="H288" s="25"/>
      <c r="I288" s="89"/>
      <c r="J288" s="148" t="str">
        <f>_xlfn.XLOOKUP($L288,団体コード!$F$2:$F$1789,団体コード!$A$2:$A$1789,"")</f>
        <v/>
      </c>
      <c r="K288" s="75" t="s">
        <v>6</v>
      </c>
      <c r="L288" s="76" t="str">
        <f t="shared" si="4"/>
        <v/>
      </c>
    </row>
    <row r="289" spans="3:12" x14ac:dyDescent="0.4">
      <c r="C289" s="85">
        <v>281</v>
      </c>
      <c r="D289" s="25"/>
      <c r="E289" s="25"/>
      <c r="F289" s="25"/>
      <c r="G289" s="25"/>
      <c r="H289" s="25"/>
      <c r="I289" s="89"/>
      <c r="J289" s="148" t="str">
        <f>_xlfn.XLOOKUP($L289,団体コード!$F$2:$F$1789,団体コード!$A$2:$A$1789,"")</f>
        <v/>
      </c>
      <c r="K289" s="75" t="s">
        <v>6</v>
      </c>
      <c r="L289" s="76" t="str">
        <f t="shared" si="4"/>
        <v/>
      </c>
    </row>
    <row r="290" spans="3:12" x14ac:dyDescent="0.4">
      <c r="C290" s="85">
        <v>282</v>
      </c>
      <c r="D290" s="25"/>
      <c r="E290" s="25"/>
      <c r="F290" s="25"/>
      <c r="G290" s="25"/>
      <c r="H290" s="25"/>
      <c r="I290" s="89"/>
      <c r="J290" s="148" t="str">
        <f>_xlfn.XLOOKUP($L290,団体コード!$F$2:$F$1789,団体コード!$A$2:$A$1789,"")</f>
        <v/>
      </c>
      <c r="K290" s="75" t="s">
        <v>6</v>
      </c>
      <c r="L290" s="76" t="str">
        <f t="shared" si="4"/>
        <v/>
      </c>
    </row>
    <row r="291" spans="3:12" x14ac:dyDescent="0.4">
      <c r="C291" s="85">
        <v>283</v>
      </c>
      <c r="D291" s="25"/>
      <c r="E291" s="25"/>
      <c r="F291" s="25"/>
      <c r="G291" s="25"/>
      <c r="H291" s="25"/>
      <c r="I291" s="89"/>
      <c r="J291" s="148" t="str">
        <f>_xlfn.XLOOKUP($L291,団体コード!$F$2:$F$1789,団体コード!$A$2:$A$1789,"")</f>
        <v/>
      </c>
      <c r="K291" s="75" t="s">
        <v>6</v>
      </c>
      <c r="L291" s="76" t="str">
        <f t="shared" si="4"/>
        <v/>
      </c>
    </row>
    <row r="292" spans="3:12" x14ac:dyDescent="0.4">
      <c r="C292" s="85">
        <v>284</v>
      </c>
      <c r="D292" s="25"/>
      <c r="E292" s="25"/>
      <c r="F292" s="25"/>
      <c r="G292" s="25"/>
      <c r="H292" s="25"/>
      <c r="I292" s="89"/>
      <c r="J292" s="148" t="str">
        <f>_xlfn.XLOOKUP($L292,団体コード!$F$2:$F$1789,団体コード!$A$2:$A$1789,"")</f>
        <v/>
      </c>
      <c r="K292" s="75" t="s">
        <v>6</v>
      </c>
      <c r="L292" s="76" t="str">
        <f t="shared" si="4"/>
        <v/>
      </c>
    </row>
    <row r="293" spans="3:12" x14ac:dyDescent="0.4">
      <c r="C293" s="85">
        <v>285</v>
      </c>
      <c r="D293" s="25"/>
      <c r="E293" s="25"/>
      <c r="F293" s="25"/>
      <c r="G293" s="25"/>
      <c r="H293" s="25"/>
      <c r="I293" s="89"/>
      <c r="J293" s="148" t="str">
        <f>_xlfn.XLOOKUP($L293,団体コード!$F$2:$F$1789,団体コード!$A$2:$A$1789,"")</f>
        <v/>
      </c>
      <c r="K293" s="75" t="s">
        <v>6</v>
      </c>
      <c r="L293" s="76" t="str">
        <f t="shared" si="4"/>
        <v/>
      </c>
    </row>
    <row r="294" spans="3:12" x14ac:dyDescent="0.4">
      <c r="C294" s="85">
        <v>286</v>
      </c>
      <c r="D294" s="25"/>
      <c r="E294" s="25"/>
      <c r="F294" s="25"/>
      <c r="G294" s="25"/>
      <c r="H294" s="25"/>
      <c r="I294" s="89"/>
      <c r="J294" s="148" t="str">
        <f>_xlfn.XLOOKUP($L294,団体コード!$F$2:$F$1789,団体コード!$A$2:$A$1789,"")</f>
        <v/>
      </c>
      <c r="K294" s="75" t="s">
        <v>6</v>
      </c>
      <c r="L294" s="76" t="str">
        <f t="shared" si="4"/>
        <v/>
      </c>
    </row>
    <row r="295" spans="3:12" x14ac:dyDescent="0.4">
      <c r="C295" s="85">
        <v>287</v>
      </c>
      <c r="D295" s="25"/>
      <c r="E295" s="25"/>
      <c r="F295" s="25"/>
      <c r="G295" s="25"/>
      <c r="H295" s="25"/>
      <c r="I295" s="89"/>
      <c r="J295" s="148" t="str">
        <f>_xlfn.XLOOKUP($L295,団体コード!$F$2:$F$1789,団体コード!$A$2:$A$1789,"")</f>
        <v/>
      </c>
      <c r="K295" s="75" t="s">
        <v>6</v>
      </c>
      <c r="L295" s="76" t="str">
        <f t="shared" si="4"/>
        <v/>
      </c>
    </row>
    <row r="296" spans="3:12" x14ac:dyDescent="0.4">
      <c r="C296" s="85">
        <v>288</v>
      </c>
      <c r="D296" s="25"/>
      <c r="E296" s="25"/>
      <c r="F296" s="25"/>
      <c r="G296" s="25"/>
      <c r="H296" s="25"/>
      <c r="I296" s="89"/>
      <c r="J296" s="148" t="str">
        <f>_xlfn.XLOOKUP($L296,団体コード!$F$2:$F$1789,団体コード!$A$2:$A$1789,"")</f>
        <v/>
      </c>
      <c r="K296" s="75" t="s">
        <v>6</v>
      </c>
      <c r="L296" s="76" t="str">
        <f t="shared" si="4"/>
        <v/>
      </c>
    </row>
    <row r="297" spans="3:12" x14ac:dyDescent="0.4">
      <c r="C297" s="85">
        <v>289</v>
      </c>
      <c r="D297" s="25"/>
      <c r="E297" s="25"/>
      <c r="F297" s="25"/>
      <c r="G297" s="25"/>
      <c r="H297" s="25"/>
      <c r="I297" s="89"/>
      <c r="J297" s="148" t="str">
        <f>_xlfn.XLOOKUP($L297,団体コード!$F$2:$F$1789,団体コード!$A$2:$A$1789,"")</f>
        <v/>
      </c>
      <c r="K297" s="75" t="s">
        <v>6</v>
      </c>
      <c r="L297" s="76" t="str">
        <f t="shared" si="4"/>
        <v/>
      </c>
    </row>
    <row r="298" spans="3:12" x14ac:dyDescent="0.4">
      <c r="C298" s="85">
        <v>290</v>
      </c>
      <c r="D298" s="25"/>
      <c r="E298" s="25"/>
      <c r="F298" s="25"/>
      <c r="G298" s="25"/>
      <c r="H298" s="25"/>
      <c r="I298" s="89"/>
      <c r="J298" s="148" t="str">
        <f>_xlfn.XLOOKUP($L298,団体コード!$F$2:$F$1789,団体コード!$A$2:$A$1789,"")</f>
        <v/>
      </c>
      <c r="K298" s="75" t="s">
        <v>6</v>
      </c>
      <c r="L298" s="76" t="str">
        <f t="shared" si="4"/>
        <v/>
      </c>
    </row>
    <row r="299" spans="3:12" x14ac:dyDescent="0.4">
      <c r="C299" s="85">
        <v>291</v>
      </c>
      <c r="D299" s="25"/>
      <c r="E299" s="25"/>
      <c r="F299" s="25"/>
      <c r="G299" s="25"/>
      <c r="H299" s="25"/>
      <c r="I299" s="89"/>
      <c r="J299" s="148" t="str">
        <f>_xlfn.XLOOKUP($L299,団体コード!$F$2:$F$1789,団体コード!$A$2:$A$1789,"")</f>
        <v/>
      </c>
      <c r="K299" s="75" t="s">
        <v>6</v>
      </c>
      <c r="L299" s="76" t="str">
        <f t="shared" si="4"/>
        <v/>
      </c>
    </row>
    <row r="300" spans="3:12" x14ac:dyDescent="0.4">
      <c r="C300" s="85">
        <v>292</v>
      </c>
      <c r="D300" s="25"/>
      <c r="E300" s="25"/>
      <c r="F300" s="25"/>
      <c r="G300" s="25"/>
      <c r="H300" s="25"/>
      <c r="I300" s="89"/>
      <c r="J300" s="148" t="str">
        <f>_xlfn.XLOOKUP($L300,団体コード!$F$2:$F$1789,団体コード!$A$2:$A$1789,"")</f>
        <v/>
      </c>
      <c r="K300" s="75" t="s">
        <v>6</v>
      </c>
      <c r="L300" s="76" t="str">
        <f t="shared" si="4"/>
        <v/>
      </c>
    </row>
    <row r="301" spans="3:12" x14ac:dyDescent="0.4">
      <c r="C301" s="85">
        <v>293</v>
      </c>
      <c r="D301" s="25"/>
      <c r="E301" s="25"/>
      <c r="F301" s="25"/>
      <c r="G301" s="25"/>
      <c r="H301" s="25"/>
      <c r="I301" s="89"/>
      <c r="J301" s="148" t="str">
        <f>_xlfn.XLOOKUP($L301,団体コード!$F$2:$F$1789,団体コード!$A$2:$A$1789,"")</f>
        <v/>
      </c>
      <c r="K301" s="75" t="s">
        <v>6</v>
      </c>
      <c r="L301" s="76" t="str">
        <f t="shared" si="4"/>
        <v/>
      </c>
    </row>
    <row r="302" spans="3:12" x14ac:dyDescent="0.4">
      <c r="C302" s="85">
        <v>294</v>
      </c>
      <c r="D302" s="25"/>
      <c r="E302" s="25"/>
      <c r="F302" s="25"/>
      <c r="G302" s="25"/>
      <c r="H302" s="25"/>
      <c r="I302" s="89"/>
      <c r="J302" s="148" t="str">
        <f>_xlfn.XLOOKUP($L302,団体コード!$F$2:$F$1789,団体コード!$A$2:$A$1789,"")</f>
        <v/>
      </c>
      <c r="K302" s="75" t="s">
        <v>6</v>
      </c>
      <c r="L302" s="76" t="str">
        <f t="shared" si="4"/>
        <v/>
      </c>
    </row>
    <row r="303" spans="3:12" x14ac:dyDescent="0.4">
      <c r="C303" s="85">
        <v>295</v>
      </c>
      <c r="D303" s="25"/>
      <c r="E303" s="25"/>
      <c r="F303" s="25"/>
      <c r="G303" s="25"/>
      <c r="H303" s="25"/>
      <c r="I303" s="89"/>
      <c r="J303" s="148" t="str">
        <f>_xlfn.XLOOKUP($L303,団体コード!$F$2:$F$1789,団体コード!$A$2:$A$1789,"")</f>
        <v/>
      </c>
      <c r="K303" s="75" t="s">
        <v>6</v>
      </c>
      <c r="L303" s="76" t="str">
        <f t="shared" si="4"/>
        <v/>
      </c>
    </row>
    <row r="304" spans="3:12" x14ac:dyDescent="0.4">
      <c r="C304" s="85">
        <v>296</v>
      </c>
      <c r="D304" s="25"/>
      <c r="E304" s="25"/>
      <c r="F304" s="25"/>
      <c r="G304" s="25"/>
      <c r="H304" s="25"/>
      <c r="I304" s="89"/>
      <c r="J304" s="148" t="str">
        <f>_xlfn.XLOOKUP($L304,団体コード!$F$2:$F$1789,団体コード!$A$2:$A$1789,"")</f>
        <v/>
      </c>
      <c r="K304" s="75" t="s">
        <v>6</v>
      </c>
      <c r="L304" s="76" t="str">
        <f t="shared" si="4"/>
        <v/>
      </c>
    </row>
    <row r="305" spans="3:12" x14ac:dyDescent="0.4">
      <c r="C305" s="85">
        <v>297</v>
      </c>
      <c r="D305" s="25"/>
      <c r="E305" s="25"/>
      <c r="F305" s="25"/>
      <c r="G305" s="25"/>
      <c r="H305" s="25"/>
      <c r="I305" s="89"/>
      <c r="J305" s="148" t="str">
        <f>_xlfn.XLOOKUP($L305,団体コード!$F$2:$F$1789,団体コード!$A$2:$A$1789,"")</f>
        <v/>
      </c>
      <c r="K305" s="75" t="s">
        <v>6</v>
      </c>
      <c r="L305" s="76" t="str">
        <f t="shared" si="4"/>
        <v/>
      </c>
    </row>
    <row r="306" spans="3:12" x14ac:dyDescent="0.4">
      <c r="C306" s="85">
        <v>298</v>
      </c>
      <c r="D306" s="25"/>
      <c r="E306" s="25"/>
      <c r="F306" s="25"/>
      <c r="G306" s="25"/>
      <c r="H306" s="25"/>
      <c r="I306" s="89"/>
      <c r="J306" s="148" t="str">
        <f>_xlfn.XLOOKUP($L306,団体コード!$F$2:$F$1789,団体コード!$A$2:$A$1789,"")</f>
        <v/>
      </c>
      <c r="K306" s="75" t="s">
        <v>6</v>
      </c>
      <c r="L306" s="76" t="str">
        <f t="shared" si="4"/>
        <v/>
      </c>
    </row>
    <row r="307" spans="3:12" x14ac:dyDescent="0.4">
      <c r="C307" s="85">
        <v>299</v>
      </c>
      <c r="D307" s="25"/>
      <c r="E307" s="25"/>
      <c r="F307" s="25"/>
      <c r="G307" s="25"/>
      <c r="H307" s="25"/>
      <c r="I307" s="89"/>
      <c r="J307" s="148" t="str">
        <f>_xlfn.XLOOKUP($L307,団体コード!$F$2:$F$1789,団体コード!$A$2:$A$1789,"")</f>
        <v/>
      </c>
      <c r="K307" s="75" t="s">
        <v>6</v>
      </c>
      <c r="L307" s="76" t="str">
        <f t="shared" si="4"/>
        <v/>
      </c>
    </row>
    <row r="308" spans="3:12" x14ac:dyDescent="0.4">
      <c r="C308" s="85">
        <v>300</v>
      </c>
      <c r="D308" s="25"/>
      <c r="E308" s="25"/>
      <c r="F308" s="25"/>
      <c r="G308" s="25"/>
      <c r="H308" s="25"/>
      <c r="I308" s="89"/>
      <c r="J308" s="148" t="str">
        <f>_xlfn.XLOOKUP($L308,団体コード!$F$2:$F$1789,団体コード!$A$2:$A$1789,"")</f>
        <v/>
      </c>
      <c r="K308" s="75" t="s">
        <v>6</v>
      </c>
      <c r="L308" s="76" t="str">
        <f t="shared" si="4"/>
        <v/>
      </c>
    </row>
    <row r="309" spans="3:12" x14ac:dyDescent="0.4">
      <c r="C309" s="85">
        <v>301</v>
      </c>
      <c r="D309" s="25"/>
      <c r="E309" s="25"/>
      <c r="F309" s="25"/>
      <c r="G309" s="25"/>
      <c r="H309" s="25"/>
      <c r="I309" s="89"/>
      <c r="J309" s="148" t="str">
        <f>_xlfn.XLOOKUP($L309,団体コード!$F$2:$F$1789,団体コード!$A$2:$A$1789,"")</f>
        <v/>
      </c>
      <c r="K309" s="75" t="s">
        <v>6</v>
      </c>
      <c r="L309" s="76" t="str">
        <f t="shared" si="4"/>
        <v/>
      </c>
    </row>
    <row r="310" spans="3:12" x14ac:dyDescent="0.4">
      <c r="C310" s="85">
        <v>302</v>
      </c>
      <c r="D310" s="25"/>
      <c r="E310" s="25"/>
      <c r="F310" s="25"/>
      <c r="G310" s="25"/>
      <c r="H310" s="25"/>
      <c r="I310" s="89"/>
      <c r="J310" s="148" t="str">
        <f>_xlfn.XLOOKUP($L310,団体コード!$F$2:$F$1789,団体コード!$A$2:$A$1789,"")</f>
        <v/>
      </c>
      <c r="K310" s="75" t="s">
        <v>6</v>
      </c>
      <c r="L310" s="76" t="str">
        <f t="shared" si="4"/>
        <v/>
      </c>
    </row>
    <row r="311" spans="3:12" x14ac:dyDescent="0.4">
      <c r="C311" s="85">
        <v>303</v>
      </c>
      <c r="D311" s="25"/>
      <c r="E311" s="25"/>
      <c r="F311" s="25"/>
      <c r="G311" s="25"/>
      <c r="H311" s="25"/>
      <c r="I311" s="89"/>
      <c r="J311" s="148" t="str">
        <f>_xlfn.XLOOKUP($L311,団体コード!$F$2:$F$1789,団体コード!$A$2:$A$1789,"")</f>
        <v/>
      </c>
      <c r="K311" s="75" t="s">
        <v>6</v>
      </c>
      <c r="L311" s="76" t="str">
        <f t="shared" si="4"/>
        <v/>
      </c>
    </row>
    <row r="312" spans="3:12" x14ac:dyDescent="0.4">
      <c r="C312" s="85">
        <v>304</v>
      </c>
      <c r="D312" s="25"/>
      <c r="E312" s="25"/>
      <c r="F312" s="25"/>
      <c r="G312" s="25"/>
      <c r="H312" s="25"/>
      <c r="I312" s="89"/>
      <c r="J312" s="148" t="str">
        <f>_xlfn.XLOOKUP($L312,団体コード!$F$2:$F$1789,団体コード!$A$2:$A$1789,"")</f>
        <v/>
      </c>
      <c r="K312" s="75" t="s">
        <v>6</v>
      </c>
      <c r="L312" s="76" t="str">
        <f t="shared" si="4"/>
        <v/>
      </c>
    </row>
    <row r="313" spans="3:12" x14ac:dyDescent="0.4">
      <c r="C313" s="85">
        <v>305</v>
      </c>
      <c r="D313" s="25"/>
      <c r="E313" s="25"/>
      <c r="F313" s="25"/>
      <c r="G313" s="25"/>
      <c r="H313" s="25"/>
      <c r="I313" s="89"/>
      <c r="J313" s="148" t="str">
        <f>_xlfn.XLOOKUP($L313,団体コード!$F$2:$F$1789,団体コード!$A$2:$A$1789,"")</f>
        <v/>
      </c>
      <c r="K313" s="75" t="s">
        <v>6</v>
      </c>
      <c r="L313" s="76" t="str">
        <f t="shared" si="4"/>
        <v/>
      </c>
    </row>
    <row r="314" spans="3:12" x14ac:dyDescent="0.4">
      <c r="C314" s="85">
        <v>306</v>
      </c>
      <c r="D314" s="25"/>
      <c r="E314" s="25"/>
      <c r="F314" s="25"/>
      <c r="G314" s="25"/>
      <c r="H314" s="25"/>
      <c r="I314" s="89"/>
      <c r="J314" s="148" t="str">
        <f>_xlfn.XLOOKUP($L314,団体コード!$F$2:$F$1789,団体コード!$A$2:$A$1789,"")</f>
        <v/>
      </c>
      <c r="K314" s="75" t="s">
        <v>6</v>
      </c>
      <c r="L314" s="76" t="str">
        <f t="shared" si="4"/>
        <v/>
      </c>
    </row>
    <row r="315" spans="3:12" x14ac:dyDescent="0.4">
      <c r="C315" s="85">
        <v>307</v>
      </c>
      <c r="D315" s="25"/>
      <c r="E315" s="25"/>
      <c r="F315" s="25"/>
      <c r="G315" s="25"/>
      <c r="H315" s="25"/>
      <c r="I315" s="89"/>
      <c r="J315" s="148" t="str">
        <f>_xlfn.XLOOKUP($L315,団体コード!$F$2:$F$1789,団体コード!$A$2:$A$1789,"")</f>
        <v/>
      </c>
      <c r="K315" s="75" t="s">
        <v>6</v>
      </c>
      <c r="L315" s="76" t="str">
        <f t="shared" si="4"/>
        <v/>
      </c>
    </row>
    <row r="316" spans="3:12" x14ac:dyDescent="0.4">
      <c r="C316" s="85">
        <v>308</v>
      </c>
      <c r="D316" s="25"/>
      <c r="E316" s="25"/>
      <c r="F316" s="25"/>
      <c r="G316" s="25"/>
      <c r="H316" s="25"/>
      <c r="I316" s="89"/>
      <c r="J316" s="148" t="str">
        <f>_xlfn.XLOOKUP($L316,団体コード!$F$2:$F$1789,団体コード!$A$2:$A$1789,"")</f>
        <v/>
      </c>
      <c r="K316" s="75" t="s">
        <v>6</v>
      </c>
      <c r="L316" s="76" t="str">
        <f t="shared" si="4"/>
        <v/>
      </c>
    </row>
    <row r="317" spans="3:12" x14ac:dyDescent="0.4">
      <c r="C317" s="85">
        <v>309</v>
      </c>
      <c r="D317" s="25"/>
      <c r="E317" s="25"/>
      <c r="F317" s="25"/>
      <c r="G317" s="25"/>
      <c r="H317" s="25"/>
      <c r="I317" s="89"/>
      <c r="J317" s="148" t="str">
        <f>_xlfn.XLOOKUP($L317,団体コード!$F$2:$F$1789,団体コード!$A$2:$A$1789,"")</f>
        <v/>
      </c>
      <c r="K317" s="75" t="s">
        <v>6</v>
      </c>
      <c r="L317" s="76" t="str">
        <f t="shared" si="4"/>
        <v/>
      </c>
    </row>
    <row r="318" spans="3:12" x14ac:dyDescent="0.4">
      <c r="C318" s="85">
        <v>310</v>
      </c>
      <c r="D318" s="25"/>
      <c r="E318" s="25"/>
      <c r="F318" s="25"/>
      <c r="G318" s="25"/>
      <c r="H318" s="25"/>
      <c r="I318" s="89"/>
      <c r="J318" s="148" t="str">
        <f>_xlfn.XLOOKUP($L318,団体コード!$F$2:$F$1789,団体コード!$A$2:$A$1789,"")</f>
        <v/>
      </c>
      <c r="K318" s="75" t="s">
        <v>6</v>
      </c>
      <c r="L318" s="76" t="str">
        <f t="shared" si="4"/>
        <v/>
      </c>
    </row>
    <row r="319" spans="3:12" x14ac:dyDescent="0.4">
      <c r="C319" s="85">
        <v>311</v>
      </c>
      <c r="D319" s="25"/>
      <c r="E319" s="25"/>
      <c r="F319" s="25"/>
      <c r="G319" s="25"/>
      <c r="H319" s="25"/>
      <c r="I319" s="89"/>
      <c r="J319" s="148" t="str">
        <f>_xlfn.XLOOKUP($L319,団体コード!$F$2:$F$1789,団体コード!$A$2:$A$1789,"")</f>
        <v/>
      </c>
      <c r="K319" s="75" t="s">
        <v>6</v>
      </c>
      <c r="L319" s="76" t="str">
        <f t="shared" si="4"/>
        <v/>
      </c>
    </row>
    <row r="320" spans="3:12" x14ac:dyDescent="0.4">
      <c r="C320" s="85">
        <v>312</v>
      </c>
      <c r="D320" s="25"/>
      <c r="E320" s="25"/>
      <c r="F320" s="25"/>
      <c r="G320" s="25"/>
      <c r="H320" s="25"/>
      <c r="I320" s="89"/>
      <c r="J320" s="148" t="str">
        <f>_xlfn.XLOOKUP($L320,団体コード!$F$2:$F$1789,団体コード!$A$2:$A$1789,"")</f>
        <v/>
      </c>
      <c r="K320" s="75" t="s">
        <v>6</v>
      </c>
      <c r="L320" s="76" t="str">
        <f t="shared" si="4"/>
        <v/>
      </c>
    </row>
    <row r="321" spans="3:12" x14ac:dyDescent="0.4">
      <c r="C321" s="85">
        <v>313</v>
      </c>
      <c r="D321" s="25"/>
      <c r="E321" s="25"/>
      <c r="F321" s="25"/>
      <c r="G321" s="25"/>
      <c r="H321" s="25"/>
      <c r="I321" s="89"/>
      <c r="J321" s="148" t="str">
        <f>_xlfn.XLOOKUP($L321,団体コード!$F$2:$F$1789,団体コード!$A$2:$A$1789,"")</f>
        <v/>
      </c>
      <c r="K321" s="75" t="s">
        <v>6</v>
      </c>
      <c r="L321" s="76" t="str">
        <f t="shared" si="4"/>
        <v/>
      </c>
    </row>
    <row r="322" spans="3:12" x14ac:dyDescent="0.4">
      <c r="C322" s="85">
        <v>314</v>
      </c>
      <c r="D322" s="25"/>
      <c r="E322" s="25"/>
      <c r="F322" s="25"/>
      <c r="G322" s="25"/>
      <c r="H322" s="25"/>
      <c r="I322" s="89"/>
      <c r="J322" s="148" t="str">
        <f>_xlfn.XLOOKUP($L322,団体コード!$F$2:$F$1789,団体コード!$A$2:$A$1789,"")</f>
        <v/>
      </c>
      <c r="K322" s="75" t="s">
        <v>6</v>
      </c>
      <c r="L322" s="76" t="str">
        <f t="shared" si="4"/>
        <v/>
      </c>
    </row>
    <row r="323" spans="3:12" x14ac:dyDescent="0.4">
      <c r="C323" s="85">
        <v>315</v>
      </c>
      <c r="D323" s="25"/>
      <c r="E323" s="25"/>
      <c r="F323" s="25"/>
      <c r="G323" s="25"/>
      <c r="H323" s="25"/>
      <c r="I323" s="89"/>
      <c r="J323" s="148" t="str">
        <f>_xlfn.XLOOKUP($L323,団体コード!$F$2:$F$1789,団体コード!$A$2:$A$1789,"")</f>
        <v/>
      </c>
      <c r="K323" s="75" t="s">
        <v>6</v>
      </c>
      <c r="L323" s="76" t="str">
        <f t="shared" si="4"/>
        <v/>
      </c>
    </row>
    <row r="324" spans="3:12" x14ac:dyDescent="0.4">
      <c r="C324" s="85">
        <v>316</v>
      </c>
      <c r="D324" s="25"/>
      <c r="E324" s="25"/>
      <c r="F324" s="25"/>
      <c r="G324" s="25"/>
      <c r="H324" s="25"/>
      <c r="I324" s="89"/>
      <c r="J324" s="148" t="str">
        <f>_xlfn.XLOOKUP($L324,団体コード!$F$2:$F$1789,団体コード!$A$2:$A$1789,"")</f>
        <v/>
      </c>
      <c r="K324" s="75" t="s">
        <v>6</v>
      </c>
      <c r="L324" s="76" t="str">
        <f t="shared" si="4"/>
        <v/>
      </c>
    </row>
    <row r="325" spans="3:12" x14ac:dyDescent="0.4">
      <c r="C325" s="85">
        <v>317</v>
      </c>
      <c r="D325" s="25"/>
      <c r="E325" s="25"/>
      <c r="F325" s="25"/>
      <c r="G325" s="25"/>
      <c r="H325" s="25"/>
      <c r="I325" s="89"/>
      <c r="J325" s="148" t="str">
        <f>_xlfn.XLOOKUP($L325,団体コード!$F$2:$F$1789,団体コード!$A$2:$A$1789,"")</f>
        <v/>
      </c>
      <c r="K325" s="75" t="s">
        <v>6</v>
      </c>
      <c r="L325" s="76" t="str">
        <f t="shared" si="4"/>
        <v/>
      </c>
    </row>
    <row r="326" spans="3:12" x14ac:dyDescent="0.4">
      <c r="C326" s="85">
        <v>318</v>
      </c>
      <c r="D326" s="25"/>
      <c r="E326" s="25"/>
      <c r="F326" s="25"/>
      <c r="G326" s="25"/>
      <c r="H326" s="25"/>
      <c r="I326" s="89"/>
      <c r="J326" s="148" t="str">
        <f>_xlfn.XLOOKUP($L326,団体コード!$F$2:$F$1789,団体コード!$A$2:$A$1789,"")</f>
        <v/>
      </c>
      <c r="K326" s="75" t="s">
        <v>6</v>
      </c>
      <c r="L326" s="76" t="str">
        <f t="shared" si="4"/>
        <v/>
      </c>
    </row>
    <row r="327" spans="3:12" x14ac:dyDescent="0.4">
      <c r="C327" s="85">
        <v>319</v>
      </c>
      <c r="D327" s="25"/>
      <c r="E327" s="25"/>
      <c r="F327" s="25"/>
      <c r="G327" s="25"/>
      <c r="H327" s="25"/>
      <c r="I327" s="89"/>
      <c r="J327" s="148" t="str">
        <f>_xlfn.XLOOKUP($L327,団体コード!$F$2:$F$1789,団体コード!$A$2:$A$1789,"")</f>
        <v/>
      </c>
      <c r="K327" s="75" t="s">
        <v>6</v>
      </c>
      <c r="L327" s="76" t="str">
        <f t="shared" si="4"/>
        <v/>
      </c>
    </row>
    <row r="328" spans="3:12" x14ac:dyDescent="0.4">
      <c r="C328" s="85">
        <v>320</v>
      </c>
      <c r="D328" s="25"/>
      <c r="E328" s="25"/>
      <c r="F328" s="25"/>
      <c r="G328" s="25"/>
      <c r="H328" s="25"/>
      <c r="I328" s="89"/>
      <c r="J328" s="148" t="str">
        <f>_xlfn.XLOOKUP($L328,団体コード!$F$2:$F$1789,団体コード!$A$2:$A$1789,"")</f>
        <v/>
      </c>
      <c r="K328" s="75" t="s">
        <v>6</v>
      </c>
      <c r="L328" s="76" t="str">
        <f t="shared" si="4"/>
        <v/>
      </c>
    </row>
    <row r="329" spans="3:12" x14ac:dyDescent="0.4">
      <c r="C329" s="85">
        <v>321</v>
      </c>
      <c r="D329" s="25"/>
      <c r="E329" s="25"/>
      <c r="F329" s="25"/>
      <c r="G329" s="25"/>
      <c r="H329" s="25"/>
      <c r="I329" s="89"/>
      <c r="J329" s="148" t="str">
        <f>_xlfn.XLOOKUP($L329,団体コード!$F$2:$F$1789,団体コード!$A$2:$A$1789,"")</f>
        <v/>
      </c>
      <c r="K329" s="75" t="s">
        <v>6</v>
      </c>
      <c r="L329" s="76" t="str">
        <f t="shared" ref="L329:L392" si="5">F329&amp;G329</f>
        <v/>
      </c>
    </row>
    <row r="330" spans="3:12" x14ac:dyDescent="0.4">
      <c r="C330" s="85">
        <v>322</v>
      </c>
      <c r="D330" s="25"/>
      <c r="E330" s="25"/>
      <c r="F330" s="25"/>
      <c r="G330" s="25"/>
      <c r="H330" s="25"/>
      <c r="I330" s="89"/>
      <c r="J330" s="148" t="str">
        <f>_xlfn.XLOOKUP($L330,団体コード!$F$2:$F$1789,団体コード!$A$2:$A$1789,"")</f>
        <v/>
      </c>
      <c r="K330" s="75" t="s">
        <v>6</v>
      </c>
      <c r="L330" s="76" t="str">
        <f t="shared" si="5"/>
        <v/>
      </c>
    </row>
    <row r="331" spans="3:12" x14ac:dyDescent="0.4">
      <c r="C331" s="85">
        <v>323</v>
      </c>
      <c r="D331" s="25"/>
      <c r="E331" s="25"/>
      <c r="F331" s="25"/>
      <c r="G331" s="25"/>
      <c r="H331" s="25"/>
      <c r="I331" s="89"/>
      <c r="J331" s="148" t="str">
        <f>_xlfn.XLOOKUP($L331,団体コード!$F$2:$F$1789,団体コード!$A$2:$A$1789,"")</f>
        <v/>
      </c>
      <c r="K331" s="75" t="s">
        <v>6</v>
      </c>
      <c r="L331" s="76" t="str">
        <f t="shared" si="5"/>
        <v/>
      </c>
    </row>
    <row r="332" spans="3:12" x14ac:dyDescent="0.4">
      <c r="C332" s="85">
        <v>324</v>
      </c>
      <c r="D332" s="25"/>
      <c r="E332" s="25"/>
      <c r="F332" s="25"/>
      <c r="G332" s="25"/>
      <c r="H332" s="25"/>
      <c r="I332" s="89"/>
      <c r="J332" s="148" t="str">
        <f>_xlfn.XLOOKUP($L332,団体コード!$F$2:$F$1789,団体コード!$A$2:$A$1789,"")</f>
        <v/>
      </c>
      <c r="K332" s="75" t="s">
        <v>6</v>
      </c>
      <c r="L332" s="76" t="str">
        <f t="shared" si="5"/>
        <v/>
      </c>
    </row>
    <row r="333" spans="3:12" x14ac:dyDescent="0.4">
      <c r="C333" s="85">
        <v>325</v>
      </c>
      <c r="D333" s="25"/>
      <c r="E333" s="25"/>
      <c r="F333" s="25"/>
      <c r="G333" s="25"/>
      <c r="H333" s="25"/>
      <c r="I333" s="89"/>
      <c r="J333" s="148" t="str">
        <f>_xlfn.XLOOKUP($L333,団体コード!$F$2:$F$1789,団体コード!$A$2:$A$1789,"")</f>
        <v/>
      </c>
      <c r="K333" s="75" t="s">
        <v>6</v>
      </c>
      <c r="L333" s="76" t="str">
        <f t="shared" si="5"/>
        <v/>
      </c>
    </row>
    <row r="334" spans="3:12" x14ac:dyDescent="0.4">
      <c r="C334" s="85">
        <v>326</v>
      </c>
      <c r="D334" s="25"/>
      <c r="E334" s="25"/>
      <c r="F334" s="25"/>
      <c r="G334" s="25"/>
      <c r="H334" s="25"/>
      <c r="I334" s="89"/>
      <c r="J334" s="148" t="str">
        <f>_xlfn.XLOOKUP($L334,団体コード!$F$2:$F$1789,団体コード!$A$2:$A$1789,"")</f>
        <v/>
      </c>
      <c r="K334" s="75" t="s">
        <v>6</v>
      </c>
      <c r="L334" s="76" t="str">
        <f t="shared" si="5"/>
        <v/>
      </c>
    </row>
    <row r="335" spans="3:12" x14ac:dyDescent="0.4">
      <c r="C335" s="85">
        <v>327</v>
      </c>
      <c r="D335" s="25"/>
      <c r="E335" s="25"/>
      <c r="F335" s="25"/>
      <c r="G335" s="25"/>
      <c r="H335" s="25"/>
      <c r="I335" s="89"/>
      <c r="J335" s="148" t="str">
        <f>_xlfn.XLOOKUP($L335,団体コード!$F$2:$F$1789,団体コード!$A$2:$A$1789,"")</f>
        <v/>
      </c>
      <c r="K335" s="75" t="s">
        <v>6</v>
      </c>
      <c r="L335" s="76" t="str">
        <f t="shared" si="5"/>
        <v/>
      </c>
    </row>
    <row r="336" spans="3:12" x14ac:dyDescent="0.4">
      <c r="C336" s="85">
        <v>328</v>
      </c>
      <c r="D336" s="25"/>
      <c r="E336" s="25"/>
      <c r="F336" s="25"/>
      <c r="G336" s="25"/>
      <c r="H336" s="25"/>
      <c r="I336" s="89"/>
      <c r="J336" s="148" t="str">
        <f>_xlfn.XLOOKUP($L336,団体コード!$F$2:$F$1789,団体コード!$A$2:$A$1789,"")</f>
        <v/>
      </c>
      <c r="K336" s="75" t="s">
        <v>6</v>
      </c>
      <c r="L336" s="76" t="str">
        <f t="shared" si="5"/>
        <v/>
      </c>
    </row>
    <row r="337" spans="3:12" x14ac:dyDescent="0.4">
      <c r="C337" s="85">
        <v>329</v>
      </c>
      <c r="D337" s="25"/>
      <c r="E337" s="25"/>
      <c r="F337" s="25"/>
      <c r="G337" s="25"/>
      <c r="H337" s="25"/>
      <c r="I337" s="89"/>
      <c r="J337" s="148" t="str">
        <f>_xlfn.XLOOKUP($L337,団体コード!$F$2:$F$1789,団体コード!$A$2:$A$1789,"")</f>
        <v/>
      </c>
      <c r="K337" s="75" t="s">
        <v>6</v>
      </c>
      <c r="L337" s="76" t="str">
        <f t="shared" si="5"/>
        <v/>
      </c>
    </row>
    <row r="338" spans="3:12" x14ac:dyDescent="0.4">
      <c r="C338" s="85">
        <v>330</v>
      </c>
      <c r="D338" s="25"/>
      <c r="E338" s="25"/>
      <c r="F338" s="25"/>
      <c r="G338" s="25"/>
      <c r="H338" s="25"/>
      <c r="I338" s="89"/>
      <c r="J338" s="148" t="str">
        <f>_xlfn.XLOOKUP($L338,団体コード!$F$2:$F$1789,団体コード!$A$2:$A$1789,"")</f>
        <v/>
      </c>
      <c r="K338" s="75" t="s">
        <v>6</v>
      </c>
      <c r="L338" s="76" t="str">
        <f t="shared" si="5"/>
        <v/>
      </c>
    </row>
    <row r="339" spans="3:12" x14ac:dyDescent="0.4">
      <c r="C339" s="85">
        <v>331</v>
      </c>
      <c r="D339" s="25"/>
      <c r="E339" s="25"/>
      <c r="F339" s="25"/>
      <c r="G339" s="25"/>
      <c r="H339" s="25"/>
      <c r="I339" s="89"/>
      <c r="J339" s="148" t="str">
        <f>_xlfn.XLOOKUP($L339,団体コード!$F$2:$F$1789,団体コード!$A$2:$A$1789,"")</f>
        <v/>
      </c>
      <c r="K339" s="75" t="s">
        <v>6</v>
      </c>
      <c r="L339" s="76" t="str">
        <f t="shared" si="5"/>
        <v/>
      </c>
    </row>
    <row r="340" spans="3:12" x14ac:dyDescent="0.4">
      <c r="C340" s="85">
        <v>332</v>
      </c>
      <c r="D340" s="25"/>
      <c r="E340" s="25"/>
      <c r="F340" s="25"/>
      <c r="G340" s="25"/>
      <c r="H340" s="25"/>
      <c r="I340" s="89"/>
      <c r="J340" s="148" t="str">
        <f>_xlfn.XLOOKUP($L340,団体コード!$F$2:$F$1789,団体コード!$A$2:$A$1789,"")</f>
        <v/>
      </c>
      <c r="K340" s="75" t="s">
        <v>6</v>
      </c>
      <c r="L340" s="76" t="str">
        <f t="shared" si="5"/>
        <v/>
      </c>
    </row>
    <row r="341" spans="3:12" x14ac:dyDescent="0.4">
      <c r="C341" s="85">
        <v>333</v>
      </c>
      <c r="D341" s="25"/>
      <c r="E341" s="25"/>
      <c r="F341" s="25"/>
      <c r="G341" s="25"/>
      <c r="H341" s="25"/>
      <c r="I341" s="89"/>
      <c r="J341" s="148" t="str">
        <f>_xlfn.XLOOKUP($L341,団体コード!$F$2:$F$1789,団体コード!$A$2:$A$1789,"")</f>
        <v/>
      </c>
      <c r="K341" s="75" t="s">
        <v>6</v>
      </c>
      <c r="L341" s="76" t="str">
        <f t="shared" si="5"/>
        <v/>
      </c>
    </row>
    <row r="342" spans="3:12" x14ac:dyDescent="0.4">
      <c r="C342" s="85">
        <v>334</v>
      </c>
      <c r="D342" s="25"/>
      <c r="E342" s="25"/>
      <c r="F342" s="25"/>
      <c r="G342" s="25"/>
      <c r="H342" s="25"/>
      <c r="I342" s="89"/>
      <c r="J342" s="148" t="str">
        <f>_xlfn.XLOOKUP($L342,団体コード!$F$2:$F$1789,団体コード!$A$2:$A$1789,"")</f>
        <v/>
      </c>
      <c r="K342" s="75" t="s">
        <v>6</v>
      </c>
      <c r="L342" s="76" t="str">
        <f t="shared" si="5"/>
        <v/>
      </c>
    </row>
    <row r="343" spans="3:12" x14ac:dyDescent="0.4">
      <c r="C343" s="85">
        <v>335</v>
      </c>
      <c r="D343" s="25"/>
      <c r="E343" s="25"/>
      <c r="F343" s="25"/>
      <c r="G343" s="25"/>
      <c r="H343" s="25"/>
      <c r="I343" s="89"/>
      <c r="J343" s="148" t="str">
        <f>_xlfn.XLOOKUP($L343,団体コード!$F$2:$F$1789,団体コード!$A$2:$A$1789,"")</f>
        <v/>
      </c>
      <c r="K343" s="75" t="s">
        <v>6</v>
      </c>
      <c r="L343" s="76" t="str">
        <f t="shared" si="5"/>
        <v/>
      </c>
    </row>
    <row r="344" spans="3:12" x14ac:dyDescent="0.4">
      <c r="C344" s="85">
        <v>336</v>
      </c>
      <c r="D344" s="25"/>
      <c r="E344" s="25"/>
      <c r="F344" s="25"/>
      <c r="G344" s="25"/>
      <c r="H344" s="25"/>
      <c r="I344" s="89"/>
      <c r="J344" s="148" t="str">
        <f>_xlfn.XLOOKUP($L344,団体コード!$F$2:$F$1789,団体コード!$A$2:$A$1789,"")</f>
        <v/>
      </c>
      <c r="K344" s="75" t="s">
        <v>6</v>
      </c>
      <c r="L344" s="76" t="str">
        <f t="shared" si="5"/>
        <v/>
      </c>
    </row>
    <row r="345" spans="3:12" x14ac:dyDescent="0.4">
      <c r="C345" s="85">
        <v>337</v>
      </c>
      <c r="D345" s="25"/>
      <c r="E345" s="25"/>
      <c r="F345" s="25"/>
      <c r="G345" s="25"/>
      <c r="H345" s="25"/>
      <c r="I345" s="89"/>
      <c r="J345" s="148" t="str">
        <f>_xlfn.XLOOKUP($L345,団体コード!$F$2:$F$1789,団体コード!$A$2:$A$1789,"")</f>
        <v/>
      </c>
      <c r="K345" s="75" t="s">
        <v>6</v>
      </c>
      <c r="L345" s="76" t="str">
        <f t="shared" si="5"/>
        <v/>
      </c>
    </row>
    <row r="346" spans="3:12" x14ac:dyDescent="0.4">
      <c r="C346" s="85">
        <v>338</v>
      </c>
      <c r="D346" s="25"/>
      <c r="E346" s="25"/>
      <c r="F346" s="25"/>
      <c r="G346" s="25"/>
      <c r="H346" s="25"/>
      <c r="I346" s="89"/>
      <c r="J346" s="148" t="str">
        <f>_xlfn.XLOOKUP($L346,団体コード!$F$2:$F$1789,団体コード!$A$2:$A$1789,"")</f>
        <v/>
      </c>
      <c r="K346" s="75" t="s">
        <v>6</v>
      </c>
      <c r="L346" s="76" t="str">
        <f t="shared" si="5"/>
        <v/>
      </c>
    </row>
    <row r="347" spans="3:12" x14ac:dyDescent="0.4">
      <c r="C347" s="85">
        <v>339</v>
      </c>
      <c r="D347" s="25"/>
      <c r="E347" s="25"/>
      <c r="F347" s="25"/>
      <c r="G347" s="25"/>
      <c r="H347" s="25"/>
      <c r="I347" s="89"/>
      <c r="J347" s="148" t="str">
        <f>_xlfn.XLOOKUP($L347,団体コード!$F$2:$F$1789,団体コード!$A$2:$A$1789,"")</f>
        <v/>
      </c>
      <c r="K347" s="75" t="s">
        <v>6</v>
      </c>
      <c r="L347" s="76" t="str">
        <f t="shared" si="5"/>
        <v/>
      </c>
    </row>
    <row r="348" spans="3:12" x14ac:dyDescent="0.4">
      <c r="C348" s="85">
        <v>340</v>
      </c>
      <c r="D348" s="25"/>
      <c r="E348" s="25"/>
      <c r="F348" s="25"/>
      <c r="G348" s="25"/>
      <c r="H348" s="25"/>
      <c r="I348" s="89"/>
      <c r="J348" s="148" t="str">
        <f>_xlfn.XLOOKUP($L348,団体コード!$F$2:$F$1789,団体コード!$A$2:$A$1789,"")</f>
        <v/>
      </c>
      <c r="K348" s="75" t="s">
        <v>6</v>
      </c>
      <c r="L348" s="76" t="str">
        <f t="shared" si="5"/>
        <v/>
      </c>
    </row>
    <row r="349" spans="3:12" x14ac:dyDescent="0.4">
      <c r="C349" s="85">
        <v>341</v>
      </c>
      <c r="D349" s="25"/>
      <c r="E349" s="25"/>
      <c r="F349" s="25"/>
      <c r="G349" s="25"/>
      <c r="H349" s="25"/>
      <c r="I349" s="89"/>
      <c r="J349" s="148" t="str">
        <f>_xlfn.XLOOKUP($L349,団体コード!$F$2:$F$1789,団体コード!$A$2:$A$1789,"")</f>
        <v/>
      </c>
      <c r="K349" s="75" t="s">
        <v>6</v>
      </c>
      <c r="L349" s="76" t="str">
        <f t="shared" si="5"/>
        <v/>
      </c>
    </row>
    <row r="350" spans="3:12" x14ac:dyDescent="0.4">
      <c r="C350" s="85">
        <v>342</v>
      </c>
      <c r="D350" s="25"/>
      <c r="E350" s="25"/>
      <c r="F350" s="25"/>
      <c r="G350" s="25"/>
      <c r="H350" s="25"/>
      <c r="I350" s="89"/>
      <c r="J350" s="148" t="str">
        <f>_xlfn.XLOOKUP($L350,団体コード!$F$2:$F$1789,団体コード!$A$2:$A$1789,"")</f>
        <v/>
      </c>
      <c r="K350" s="75" t="s">
        <v>6</v>
      </c>
      <c r="L350" s="76" t="str">
        <f t="shared" si="5"/>
        <v/>
      </c>
    </row>
    <row r="351" spans="3:12" x14ac:dyDescent="0.4">
      <c r="C351" s="85">
        <v>343</v>
      </c>
      <c r="D351" s="25"/>
      <c r="E351" s="25"/>
      <c r="F351" s="25"/>
      <c r="G351" s="25"/>
      <c r="H351" s="25"/>
      <c r="I351" s="89"/>
      <c r="J351" s="148" t="str">
        <f>_xlfn.XLOOKUP($L351,団体コード!$F$2:$F$1789,団体コード!$A$2:$A$1789,"")</f>
        <v/>
      </c>
      <c r="K351" s="75" t="s">
        <v>6</v>
      </c>
      <c r="L351" s="76" t="str">
        <f t="shared" si="5"/>
        <v/>
      </c>
    </row>
    <row r="352" spans="3:12" x14ac:dyDescent="0.4">
      <c r="C352" s="85">
        <v>344</v>
      </c>
      <c r="D352" s="25"/>
      <c r="E352" s="25"/>
      <c r="F352" s="25"/>
      <c r="G352" s="25"/>
      <c r="H352" s="25"/>
      <c r="I352" s="89"/>
      <c r="J352" s="148" t="str">
        <f>_xlfn.XLOOKUP($L352,団体コード!$F$2:$F$1789,団体コード!$A$2:$A$1789,"")</f>
        <v/>
      </c>
      <c r="K352" s="75" t="s">
        <v>6</v>
      </c>
      <c r="L352" s="76" t="str">
        <f t="shared" si="5"/>
        <v/>
      </c>
    </row>
    <row r="353" spans="3:12" x14ac:dyDescent="0.4">
      <c r="C353" s="85">
        <v>345</v>
      </c>
      <c r="D353" s="25"/>
      <c r="E353" s="25"/>
      <c r="F353" s="25"/>
      <c r="G353" s="25"/>
      <c r="H353" s="25"/>
      <c r="I353" s="89"/>
      <c r="J353" s="148" t="str">
        <f>_xlfn.XLOOKUP($L353,団体コード!$F$2:$F$1789,団体コード!$A$2:$A$1789,"")</f>
        <v/>
      </c>
      <c r="K353" s="75" t="s">
        <v>6</v>
      </c>
      <c r="L353" s="76" t="str">
        <f t="shared" si="5"/>
        <v/>
      </c>
    </row>
    <row r="354" spans="3:12" x14ac:dyDescent="0.4">
      <c r="C354" s="85">
        <v>346</v>
      </c>
      <c r="D354" s="25"/>
      <c r="E354" s="25"/>
      <c r="F354" s="25"/>
      <c r="G354" s="25"/>
      <c r="H354" s="25"/>
      <c r="I354" s="89"/>
      <c r="J354" s="148" t="str">
        <f>_xlfn.XLOOKUP($L354,団体コード!$F$2:$F$1789,団体コード!$A$2:$A$1789,"")</f>
        <v/>
      </c>
      <c r="K354" s="75" t="s">
        <v>6</v>
      </c>
      <c r="L354" s="76" t="str">
        <f t="shared" si="5"/>
        <v/>
      </c>
    </row>
    <row r="355" spans="3:12" x14ac:dyDescent="0.4">
      <c r="C355" s="85">
        <v>347</v>
      </c>
      <c r="D355" s="25"/>
      <c r="E355" s="25"/>
      <c r="F355" s="25"/>
      <c r="G355" s="25"/>
      <c r="H355" s="25"/>
      <c r="I355" s="89"/>
      <c r="J355" s="148" t="str">
        <f>_xlfn.XLOOKUP($L355,団体コード!$F$2:$F$1789,団体コード!$A$2:$A$1789,"")</f>
        <v/>
      </c>
      <c r="K355" s="75" t="s">
        <v>6</v>
      </c>
      <c r="L355" s="76" t="str">
        <f t="shared" si="5"/>
        <v/>
      </c>
    </row>
    <row r="356" spans="3:12" x14ac:dyDescent="0.4">
      <c r="C356" s="85">
        <v>348</v>
      </c>
      <c r="D356" s="25"/>
      <c r="E356" s="25"/>
      <c r="F356" s="25"/>
      <c r="G356" s="25"/>
      <c r="H356" s="25"/>
      <c r="I356" s="89"/>
      <c r="J356" s="148" t="str">
        <f>_xlfn.XLOOKUP($L356,団体コード!$F$2:$F$1789,団体コード!$A$2:$A$1789,"")</f>
        <v/>
      </c>
      <c r="K356" s="75" t="s">
        <v>6</v>
      </c>
      <c r="L356" s="76" t="str">
        <f t="shared" si="5"/>
        <v/>
      </c>
    </row>
    <row r="357" spans="3:12" x14ac:dyDescent="0.4">
      <c r="C357" s="85">
        <v>349</v>
      </c>
      <c r="D357" s="25"/>
      <c r="E357" s="25"/>
      <c r="F357" s="25"/>
      <c r="G357" s="25"/>
      <c r="H357" s="25"/>
      <c r="I357" s="89"/>
      <c r="J357" s="148" t="str">
        <f>_xlfn.XLOOKUP($L357,団体コード!$F$2:$F$1789,団体コード!$A$2:$A$1789,"")</f>
        <v/>
      </c>
      <c r="K357" s="75" t="s">
        <v>6</v>
      </c>
      <c r="L357" s="76" t="str">
        <f t="shared" si="5"/>
        <v/>
      </c>
    </row>
    <row r="358" spans="3:12" x14ac:dyDescent="0.4">
      <c r="C358" s="85">
        <v>350</v>
      </c>
      <c r="D358" s="25"/>
      <c r="E358" s="25"/>
      <c r="F358" s="25"/>
      <c r="G358" s="25"/>
      <c r="H358" s="25"/>
      <c r="I358" s="89"/>
      <c r="J358" s="148" t="str">
        <f>_xlfn.XLOOKUP($L358,団体コード!$F$2:$F$1789,団体コード!$A$2:$A$1789,"")</f>
        <v/>
      </c>
      <c r="K358" s="75" t="s">
        <v>6</v>
      </c>
      <c r="L358" s="76" t="str">
        <f t="shared" si="5"/>
        <v/>
      </c>
    </row>
    <row r="359" spans="3:12" x14ac:dyDescent="0.4">
      <c r="C359" s="85">
        <v>351</v>
      </c>
      <c r="D359" s="25"/>
      <c r="E359" s="25"/>
      <c r="F359" s="25"/>
      <c r="G359" s="25"/>
      <c r="H359" s="25"/>
      <c r="I359" s="89"/>
      <c r="J359" s="148" t="str">
        <f>_xlfn.XLOOKUP($L359,団体コード!$F$2:$F$1789,団体コード!$A$2:$A$1789,"")</f>
        <v/>
      </c>
      <c r="K359" s="75" t="s">
        <v>6</v>
      </c>
      <c r="L359" s="76" t="str">
        <f t="shared" si="5"/>
        <v/>
      </c>
    </row>
    <row r="360" spans="3:12" x14ac:dyDescent="0.4">
      <c r="C360" s="85">
        <v>352</v>
      </c>
      <c r="D360" s="25"/>
      <c r="E360" s="25"/>
      <c r="F360" s="25"/>
      <c r="G360" s="25"/>
      <c r="H360" s="25"/>
      <c r="I360" s="89"/>
      <c r="J360" s="148" t="str">
        <f>_xlfn.XLOOKUP($L360,団体コード!$F$2:$F$1789,団体コード!$A$2:$A$1789,"")</f>
        <v/>
      </c>
      <c r="K360" s="75" t="s">
        <v>6</v>
      </c>
      <c r="L360" s="76" t="str">
        <f t="shared" si="5"/>
        <v/>
      </c>
    </row>
    <row r="361" spans="3:12" x14ac:dyDescent="0.4">
      <c r="C361" s="85">
        <v>353</v>
      </c>
      <c r="D361" s="25"/>
      <c r="E361" s="25"/>
      <c r="F361" s="25"/>
      <c r="G361" s="25"/>
      <c r="H361" s="25"/>
      <c r="I361" s="89"/>
      <c r="J361" s="148" t="str">
        <f>_xlfn.XLOOKUP($L361,団体コード!$F$2:$F$1789,団体コード!$A$2:$A$1789,"")</f>
        <v/>
      </c>
      <c r="K361" s="75" t="s">
        <v>6</v>
      </c>
      <c r="L361" s="76" t="str">
        <f t="shared" si="5"/>
        <v/>
      </c>
    </row>
    <row r="362" spans="3:12" x14ac:dyDescent="0.4">
      <c r="C362" s="85">
        <v>354</v>
      </c>
      <c r="D362" s="25"/>
      <c r="E362" s="25"/>
      <c r="F362" s="25"/>
      <c r="G362" s="25"/>
      <c r="H362" s="25"/>
      <c r="I362" s="89"/>
      <c r="J362" s="148" t="str">
        <f>_xlfn.XLOOKUP($L362,団体コード!$F$2:$F$1789,団体コード!$A$2:$A$1789,"")</f>
        <v/>
      </c>
      <c r="K362" s="75" t="s">
        <v>6</v>
      </c>
      <c r="L362" s="76" t="str">
        <f t="shared" si="5"/>
        <v/>
      </c>
    </row>
    <row r="363" spans="3:12" x14ac:dyDescent="0.4">
      <c r="C363" s="85">
        <v>355</v>
      </c>
      <c r="D363" s="25"/>
      <c r="E363" s="25"/>
      <c r="F363" s="25"/>
      <c r="G363" s="25"/>
      <c r="H363" s="25"/>
      <c r="I363" s="89"/>
      <c r="J363" s="148" t="str">
        <f>_xlfn.XLOOKUP($L363,団体コード!$F$2:$F$1789,団体コード!$A$2:$A$1789,"")</f>
        <v/>
      </c>
      <c r="K363" s="75" t="s">
        <v>6</v>
      </c>
      <c r="L363" s="76" t="str">
        <f t="shared" si="5"/>
        <v/>
      </c>
    </row>
    <row r="364" spans="3:12" x14ac:dyDescent="0.4">
      <c r="C364" s="85">
        <v>356</v>
      </c>
      <c r="D364" s="25"/>
      <c r="E364" s="25"/>
      <c r="F364" s="25"/>
      <c r="G364" s="25"/>
      <c r="H364" s="25"/>
      <c r="I364" s="89"/>
      <c r="J364" s="148" t="str">
        <f>_xlfn.XLOOKUP($L364,団体コード!$F$2:$F$1789,団体コード!$A$2:$A$1789,"")</f>
        <v/>
      </c>
      <c r="K364" s="75" t="s">
        <v>6</v>
      </c>
      <c r="L364" s="76" t="str">
        <f t="shared" si="5"/>
        <v/>
      </c>
    </row>
    <row r="365" spans="3:12" x14ac:dyDescent="0.4">
      <c r="C365" s="85">
        <v>357</v>
      </c>
      <c r="D365" s="25"/>
      <c r="E365" s="25"/>
      <c r="F365" s="25"/>
      <c r="G365" s="25"/>
      <c r="H365" s="25"/>
      <c r="I365" s="89"/>
      <c r="J365" s="148" t="str">
        <f>_xlfn.XLOOKUP($L365,団体コード!$F$2:$F$1789,団体コード!$A$2:$A$1789,"")</f>
        <v/>
      </c>
      <c r="K365" s="75" t="s">
        <v>6</v>
      </c>
      <c r="L365" s="76" t="str">
        <f t="shared" si="5"/>
        <v/>
      </c>
    </row>
    <row r="366" spans="3:12" x14ac:dyDescent="0.4">
      <c r="C366" s="85">
        <v>358</v>
      </c>
      <c r="D366" s="25"/>
      <c r="E366" s="25"/>
      <c r="F366" s="25"/>
      <c r="G366" s="25"/>
      <c r="H366" s="25"/>
      <c r="I366" s="89"/>
      <c r="J366" s="148" t="str">
        <f>_xlfn.XLOOKUP($L366,団体コード!$F$2:$F$1789,団体コード!$A$2:$A$1789,"")</f>
        <v/>
      </c>
      <c r="K366" s="75" t="s">
        <v>6</v>
      </c>
      <c r="L366" s="76" t="str">
        <f t="shared" si="5"/>
        <v/>
      </c>
    </row>
    <row r="367" spans="3:12" x14ac:dyDescent="0.4">
      <c r="C367" s="85">
        <v>359</v>
      </c>
      <c r="D367" s="25"/>
      <c r="E367" s="25"/>
      <c r="F367" s="25"/>
      <c r="G367" s="25"/>
      <c r="H367" s="25"/>
      <c r="I367" s="89"/>
      <c r="J367" s="148" t="str">
        <f>_xlfn.XLOOKUP($L367,団体コード!$F$2:$F$1789,団体コード!$A$2:$A$1789,"")</f>
        <v/>
      </c>
      <c r="K367" s="75" t="s">
        <v>6</v>
      </c>
      <c r="L367" s="76" t="str">
        <f t="shared" si="5"/>
        <v/>
      </c>
    </row>
    <row r="368" spans="3:12" x14ac:dyDescent="0.4">
      <c r="C368" s="85">
        <v>360</v>
      </c>
      <c r="D368" s="25"/>
      <c r="E368" s="25"/>
      <c r="F368" s="25"/>
      <c r="G368" s="25"/>
      <c r="H368" s="25"/>
      <c r="I368" s="89"/>
      <c r="J368" s="148" t="str">
        <f>_xlfn.XLOOKUP($L368,団体コード!$F$2:$F$1789,団体コード!$A$2:$A$1789,"")</f>
        <v/>
      </c>
      <c r="K368" s="75" t="s">
        <v>6</v>
      </c>
      <c r="L368" s="76" t="str">
        <f t="shared" si="5"/>
        <v/>
      </c>
    </row>
    <row r="369" spans="3:12" x14ac:dyDescent="0.4">
      <c r="C369" s="85">
        <v>361</v>
      </c>
      <c r="D369" s="25"/>
      <c r="E369" s="25"/>
      <c r="F369" s="25"/>
      <c r="G369" s="25"/>
      <c r="H369" s="25"/>
      <c r="I369" s="89"/>
      <c r="J369" s="148" t="str">
        <f>_xlfn.XLOOKUP($L369,団体コード!$F$2:$F$1789,団体コード!$A$2:$A$1789,"")</f>
        <v/>
      </c>
      <c r="K369" s="75" t="s">
        <v>6</v>
      </c>
      <c r="L369" s="76" t="str">
        <f t="shared" si="5"/>
        <v/>
      </c>
    </row>
    <row r="370" spans="3:12" x14ac:dyDescent="0.4">
      <c r="C370" s="85">
        <v>362</v>
      </c>
      <c r="D370" s="25"/>
      <c r="E370" s="25"/>
      <c r="F370" s="25"/>
      <c r="G370" s="25"/>
      <c r="H370" s="25"/>
      <c r="I370" s="89"/>
      <c r="J370" s="148" t="str">
        <f>_xlfn.XLOOKUP($L370,団体コード!$F$2:$F$1789,団体コード!$A$2:$A$1789,"")</f>
        <v/>
      </c>
      <c r="K370" s="75" t="s">
        <v>6</v>
      </c>
      <c r="L370" s="76" t="str">
        <f t="shared" si="5"/>
        <v/>
      </c>
    </row>
    <row r="371" spans="3:12" x14ac:dyDescent="0.4">
      <c r="C371" s="85">
        <v>363</v>
      </c>
      <c r="D371" s="25"/>
      <c r="E371" s="25"/>
      <c r="F371" s="25"/>
      <c r="G371" s="25"/>
      <c r="H371" s="25"/>
      <c r="I371" s="89"/>
      <c r="J371" s="148" t="str">
        <f>_xlfn.XLOOKUP($L371,団体コード!$F$2:$F$1789,団体コード!$A$2:$A$1789,"")</f>
        <v/>
      </c>
      <c r="K371" s="75" t="s">
        <v>6</v>
      </c>
      <c r="L371" s="76" t="str">
        <f t="shared" si="5"/>
        <v/>
      </c>
    </row>
    <row r="372" spans="3:12" x14ac:dyDescent="0.4">
      <c r="C372" s="85">
        <v>364</v>
      </c>
      <c r="D372" s="25"/>
      <c r="E372" s="25"/>
      <c r="F372" s="25"/>
      <c r="G372" s="25"/>
      <c r="H372" s="25"/>
      <c r="I372" s="89"/>
      <c r="J372" s="148" t="str">
        <f>_xlfn.XLOOKUP($L372,団体コード!$F$2:$F$1789,団体コード!$A$2:$A$1789,"")</f>
        <v/>
      </c>
      <c r="K372" s="75" t="s">
        <v>6</v>
      </c>
      <c r="L372" s="76" t="str">
        <f t="shared" si="5"/>
        <v/>
      </c>
    </row>
    <row r="373" spans="3:12" x14ac:dyDescent="0.4">
      <c r="C373" s="85">
        <v>365</v>
      </c>
      <c r="D373" s="25"/>
      <c r="E373" s="25"/>
      <c r="F373" s="25"/>
      <c r="G373" s="25"/>
      <c r="H373" s="25"/>
      <c r="I373" s="89"/>
      <c r="J373" s="148" t="str">
        <f>_xlfn.XLOOKUP($L373,団体コード!$F$2:$F$1789,団体コード!$A$2:$A$1789,"")</f>
        <v/>
      </c>
      <c r="K373" s="75" t="s">
        <v>6</v>
      </c>
      <c r="L373" s="76" t="str">
        <f t="shared" si="5"/>
        <v/>
      </c>
    </row>
    <row r="374" spans="3:12" x14ac:dyDescent="0.4">
      <c r="C374" s="85">
        <v>366</v>
      </c>
      <c r="D374" s="25"/>
      <c r="E374" s="25"/>
      <c r="F374" s="25"/>
      <c r="G374" s="25"/>
      <c r="H374" s="25"/>
      <c r="I374" s="89"/>
      <c r="J374" s="148" t="str">
        <f>_xlfn.XLOOKUP($L374,団体コード!$F$2:$F$1789,団体コード!$A$2:$A$1789,"")</f>
        <v/>
      </c>
      <c r="K374" s="75" t="s">
        <v>6</v>
      </c>
      <c r="L374" s="76" t="str">
        <f t="shared" si="5"/>
        <v/>
      </c>
    </row>
    <row r="375" spans="3:12" x14ac:dyDescent="0.4">
      <c r="C375" s="85">
        <v>367</v>
      </c>
      <c r="D375" s="25"/>
      <c r="E375" s="25"/>
      <c r="F375" s="25"/>
      <c r="G375" s="25"/>
      <c r="H375" s="25"/>
      <c r="I375" s="89"/>
      <c r="J375" s="148" t="str">
        <f>_xlfn.XLOOKUP($L375,団体コード!$F$2:$F$1789,団体コード!$A$2:$A$1789,"")</f>
        <v/>
      </c>
      <c r="K375" s="75" t="s">
        <v>6</v>
      </c>
      <c r="L375" s="76" t="str">
        <f t="shared" si="5"/>
        <v/>
      </c>
    </row>
    <row r="376" spans="3:12" x14ac:dyDescent="0.4">
      <c r="C376" s="85">
        <v>368</v>
      </c>
      <c r="D376" s="25"/>
      <c r="E376" s="25"/>
      <c r="F376" s="25"/>
      <c r="G376" s="25"/>
      <c r="H376" s="25"/>
      <c r="I376" s="89"/>
      <c r="J376" s="148" t="str">
        <f>_xlfn.XLOOKUP($L376,団体コード!$F$2:$F$1789,団体コード!$A$2:$A$1789,"")</f>
        <v/>
      </c>
      <c r="K376" s="75" t="s">
        <v>6</v>
      </c>
      <c r="L376" s="76" t="str">
        <f t="shared" si="5"/>
        <v/>
      </c>
    </row>
    <row r="377" spans="3:12" x14ac:dyDescent="0.4">
      <c r="C377" s="85">
        <v>369</v>
      </c>
      <c r="D377" s="25"/>
      <c r="E377" s="25"/>
      <c r="F377" s="25"/>
      <c r="G377" s="25"/>
      <c r="H377" s="25"/>
      <c r="I377" s="89"/>
      <c r="J377" s="148" t="str">
        <f>_xlfn.XLOOKUP($L377,団体コード!$F$2:$F$1789,団体コード!$A$2:$A$1789,"")</f>
        <v/>
      </c>
      <c r="K377" s="75" t="s">
        <v>6</v>
      </c>
      <c r="L377" s="76" t="str">
        <f t="shared" si="5"/>
        <v/>
      </c>
    </row>
    <row r="378" spans="3:12" x14ac:dyDescent="0.4">
      <c r="C378" s="85">
        <v>370</v>
      </c>
      <c r="D378" s="25"/>
      <c r="E378" s="25"/>
      <c r="F378" s="25"/>
      <c r="G378" s="25"/>
      <c r="H378" s="25"/>
      <c r="I378" s="89"/>
      <c r="J378" s="148" t="str">
        <f>_xlfn.XLOOKUP($L378,団体コード!$F$2:$F$1789,団体コード!$A$2:$A$1789,"")</f>
        <v/>
      </c>
      <c r="K378" s="75" t="s">
        <v>6</v>
      </c>
      <c r="L378" s="76" t="str">
        <f t="shared" si="5"/>
        <v/>
      </c>
    </row>
    <row r="379" spans="3:12" x14ac:dyDescent="0.4">
      <c r="C379" s="85">
        <v>371</v>
      </c>
      <c r="D379" s="25"/>
      <c r="E379" s="25"/>
      <c r="F379" s="25"/>
      <c r="G379" s="25"/>
      <c r="H379" s="25"/>
      <c r="I379" s="89"/>
      <c r="J379" s="148" t="str">
        <f>_xlfn.XLOOKUP($L379,団体コード!$F$2:$F$1789,団体コード!$A$2:$A$1789,"")</f>
        <v/>
      </c>
      <c r="K379" s="75" t="s">
        <v>6</v>
      </c>
      <c r="L379" s="76" t="str">
        <f t="shared" si="5"/>
        <v/>
      </c>
    </row>
    <row r="380" spans="3:12" x14ac:dyDescent="0.4">
      <c r="C380" s="85">
        <v>372</v>
      </c>
      <c r="D380" s="25"/>
      <c r="E380" s="25"/>
      <c r="F380" s="25"/>
      <c r="G380" s="25"/>
      <c r="H380" s="25"/>
      <c r="I380" s="89"/>
      <c r="J380" s="148" t="str">
        <f>_xlfn.XLOOKUP($L380,団体コード!$F$2:$F$1789,団体コード!$A$2:$A$1789,"")</f>
        <v/>
      </c>
      <c r="K380" s="75" t="s">
        <v>6</v>
      </c>
      <c r="L380" s="76" t="str">
        <f t="shared" si="5"/>
        <v/>
      </c>
    </row>
    <row r="381" spans="3:12" x14ac:dyDescent="0.4">
      <c r="C381" s="85">
        <v>373</v>
      </c>
      <c r="D381" s="25"/>
      <c r="E381" s="25"/>
      <c r="F381" s="25"/>
      <c r="G381" s="25"/>
      <c r="H381" s="25"/>
      <c r="I381" s="89"/>
      <c r="J381" s="148" t="str">
        <f>_xlfn.XLOOKUP($L381,団体コード!$F$2:$F$1789,団体コード!$A$2:$A$1789,"")</f>
        <v/>
      </c>
      <c r="K381" s="75" t="s">
        <v>6</v>
      </c>
      <c r="L381" s="76" t="str">
        <f t="shared" si="5"/>
        <v/>
      </c>
    </row>
    <row r="382" spans="3:12" x14ac:dyDescent="0.4">
      <c r="C382" s="85">
        <v>374</v>
      </c>
      <c r="D382" s="25"/>
      <c r="E382" s="25"/>
      <c r="F382" s="25"/>
      <c r="G382" s="25"/>
      <c r="H382" s="25"/>
      <c r="I382" s="89"/>
      <c r="J382" s="148" t="str">
        <f>_xlfn.XLOOKUP($L382,団体コード!$F$2:$F$1789,団体コード!$A$2:$A$1789,"")</f>
        <v/>
      </c>
      <c r="K382" s="75" t="s">
        <v>6</v>
      </c>
      <c r="L382" s="76" t="str">
        <f t="shared" si="5"/>
        <v/>
      </c>
    </row>
    <row r="383" spans="3:12" x14ac:dyDescent="0.4">
      <c r="C383" s="85">
        <v>375</v>
      </c>
      <c r="D383" s="25"/>
      <c r="E383" s="25"/>
      <c r="F383" s="25"/>
      <c r="G383" s="25"/>
      <c r="H383" s="25"/>
      <c r="I383" s="89"/>
      <c r="J383" s="148" t="str">
        <f>_xlfn.XLOOKUP($L383,団体コード!$F$2:$F$1789,団体コード!$A$2:$A$1789,"")</f>
        <v/>
      </c>
      <c r="K383" s="75" t="s">
        <v>6</v>
      </c>
      <c r="L383" s="76" t="str">
        <f t="shared" si="5"/>
        <v/>
      </c>
    </row>
    <row r="384" spans="3:12" x14ac:dyDescent="0.4">
      <c r="C384" s="85">
        <v>376</v>
      </c>
      <c r="D384" s="25"/>
      <c r="E384" s="25"/>
      <c r="F384" s="25"/>
      <c r="G384" s="25"/>
      <c r="H384" s="25"/>
      <c r="I384" s="89"/>
      <c r="J384" s="148" t="str">
        <f>_xlfn.XLOOKUP($L384,団体コード!$F$2:$F$1789,団体コード!$A$2:$A$1789,"")</f>
        <v/>
      </c>
      <c r="K384" s="75" t="s">
        <v>6</v>
      </c>
      <c r="L384" s="76" t="str">
        <f t="shared" si="5"/>
        <v/>
      </c>
    </row>
    <row r="385" spans="3:12" x14ac:dyDescent="0.4">
      <c r="C385" s="85">
        <v>377</v>
      </c>
      <c r="D385" s="25"/>
      <c r="E385" s="25"/>
      <c r="F385" s="25"/>
      <c r="G385" s="25"/>
      <c r="H385" s="25"/>
      <c r="I385" s="89"/>
      <c r="J385" s="148" t="str">
        <f>_xlfn.XLOOKUP($L385,団体コード!$F$2:$F$1789,団体コード!$A$2:$A$1789,"")</f>
        <v/>
      </c>
      <c r="K385" s="75" t="s">
        <v>6</v>
      </c>
      <c r="L385" s="76" t="str">
        <f t="shared" si="5"/>
        <v/>
      </c>
    </row>
    <row r="386" spans="3:12" x14ac:dyDescent="0.4">
      <c r="C386" s="85">
        <v>378</v>
      </c>
      <c r="D386" s="25"/>
      <c r="E386" s="25"/>
      <c r="F386" s="25"/>
      <c r="G386" s="25"/>
      <c r="H386" s="25"/>
      <c r="I386" s="89"/>
      <c r="J386" s="148" t="str">
        <f>_xlfn.XLOOKUP($L386,団体コード!$F$2:$F$1789,団体コード!$A$2:$A$1789,"")</f>
        <v/>
      </c>
      <c r="K386" s="75" t="s">
        <v>6</v>
      </c>
      <c r="L386" s="76" t="str">
        <f t="shared" si="5"/>
        <v/>
      </c>
    </row>
    <row r="387" spans="3:12" x14ac:dyDescent="0.4">
      <c r="C387" s="85">
        <v>379</v>
      </c>
      <c r="D387" s="25"/>
      <c r="E387" s="25"/>
      <c r="F387" s="25"/>
      <c r="G387" s="25"/>
      <c r="H387" s="25"/>
      <c r="I387" s="89"/>
      <c r="J387" s="148" t="str">
        <f>_xlfn.XLOOKUP($L387,団体コード!$F$2:$F$1789,団体コード!$A$2:$A$1789,"")</f>
        <v/>
      </c>
      <c r="K387" s="75" t="s">
        <v>6</v>
      </c>
      <c r="L387" s="76" t="str">
        <f t="shared" si="5"/>
        <v/>
      </c>
    </row>
    <row r="388" spans="3:12" x14ac:dyDescent="0.4">
      <c r="C388" s="85">
        <v>380</v>
      </c>
      <c r="D388" s="25"/>
      <c r="E388" s="25"/>
      <c r="F388" s="25"/>
      <c r="G388" s="25"/>
      <c r="H388" s="25"/>
      <c r="I388" s="89"/>
      <c r="J388" s="148" t="str">
        <f>_xlfn.XLOOKUP($L388,団体コード!$F$2:$F$1789,団体コード!$A$2:$A$1789,"")</f>
        <v/>
      </c>
      <c r="K388" s="75" t="s">
        <v>6</v>
      </c>
      <c r="L388" s="76" t="str">
        <f t="shared" si="5"/>
        <v/>
      </c>
    </row>
    <row r="389" spans="3:12" x14ac:dyDescent="0.4">
      <c r="C389" s="85">
        <v>381</v>
      </c>
      <c r="D389" s="25"/>
      <c r="E389" s="25"/>
      <c r="F389" s="25"/>
      <c r="G389" s="25"/>
      <c r="H389" s="25"/>
      <c r="I389" s="89"/>
      <c r="J389" s="148" t="str">
        <f>_xlfn.XLOOKUP($L389,団体コード!$F$2:$F$1789,団体コード!$A$2:$A$1789,"")</f>
        <v/>
      </c>
      <c r="K389" s="75" t="s">
        <v>6</v>
      </c>
      <c r="L389" s="76" t="str">
        <f t="shared" si="5"/>
        <v/>
      </c>
    </row>
    <row r="390" spans="3:12" x14ac:dyDescent="0.4">
      <c r="C390" s="85">
        <v>382</v>
      </c>
      <c r="D390" s="25"/>
      <c r="E390" s="25"/>
      <c r="F390" s="25"/>
      <c r="G390" s="25"/>
      <c r="H390" s="25"/>
      <c r="I390" s="89"/>
      <c r="J390" s="148" t="str">
        <f>_xlfn.XLOOKUP($L390,団体コード!$F$2:$F$1789,団体コード!$A$2:$A$1789,"")</f>
        <v/>
      </c>
      <c r="K390" s="75" t="s">
        <v>6</v>
      </c>
      <c r="L390" s="76" t="str">
        <f t="shared" si="5"/>
        <v/>
      </c>
    </row>
    <row r="391" spans="3:12" x14ac:dyDescent="0.4">
      <c r="C391" s="85">
        <v>383</v>
      </c>
      <c r="D391" s="25"/>
      <c r="E391" s="25"/>
      <c r="F391" s="25"/>
      <c r="G391" s="25"/>
      <c r="H391" s="25"/>
      <c r="I391" s="89"/>
      <c r="J391" s="148" t="str">
        <f>_xlfn.XLOOKUP($L391,団体コード!$F$2:$F$1789,団体コード!$A$2:$A$1789,"")</f>
        <v/>
      </c>
      <c r="K391" s="75" t="s">
        <v>6</v>
      </c>
      <c r="L391" s="76" t="str">
        <f t="shared" si="5"/>
        <v/>
      </c>
    </row>
    <row r="392" spans="3:12" x14ac:dyDescent="0.4">
      <c r="C392" s="85">
        <v>384</v>
      </c>
      <c r="D392" s="25"/>
      <c r="E392" s="25"/>
      <c r="F392" s="25"/>
      <c r="G392" s="25"/>
      <c r="H392" s="25"/>
      <c r="I392" s="89"/>
      <c r="J392" s="148" t="str">
        <f>_xlfn.XLOOKUP($L392,団体コード!$F$2:$F$1789,団体コード!$A$2:$A$1789,"")</f>
        <v/>
      </c>
      <c r="K392" s="75" t="s">
        <v>6</v>
      </c>
      <c r="L392" s="76" t="str">
        <f t="shared" si="5"/>
        <v/>
      </c>
    </row>
    <row r="393" spans="3:12" x14ac:dyDescent="0.4">
      <c r="C393" s="85">
        <v>385</v>
      </c>
      <c r="D393" s="25"/>
      <c r="E393" s="25"/>
      <c r="F393" s="25"/>
      <c r="G393" s="25"/>
      <c r="H393" s="25"/>
      <c r="I393" s="89"/>
      <c r="J393" s="148" t="str">
        <f>_xlfn.XLOOKUP($L393,団体コード!$F$2:$F$1789,団体コード!$A$2:$A$1789,"")</f>
        <v/>
      </c>
      <c r="K393" s="75" t="s">
        <v>6</v>
      </c>
      <c r="L393" s="76" t="str">
        <f t="shared" ref="L393:L456" si="6">F393&amp;G393</f>
        <v/>
      </c>
    </row>
    <row r="394" spans="3:12" x14ac:dyDescent="0.4">
      <c r="C394" s="85">
        <v>386</v>
      </c>
      <c r="D394" s="25"/>
      <c r="E394" s="25"/>
      <c r="F394" s="25"/>
      <c r="G394" s="25"/>
      <c r="H394" s="25"/>
      <c r="I394" s="89"/>
      <c r="J394" s="148" t="str">
        <f>_xlfn.XLOOKUP($L394,団体コード!$F$2:$F$1789,団体コード!$A$2:$A$1789,"")</f>
        <v/>
      </c>
      <c r="K394" s="75" t="s">
        <v>6</v>
      </c>
      <c r="L394" s="76" t="str">
        <f t="shared" si="6"/>
        <v/>
      </c>
    </row>
    <row r="395" spans="3:12" x14ac:dyDescent="0.4">
      <c r="C395" s="85">
        <v>387</v>
      </c>
      <c r="D395" s="25"/>
      <c r="E395" s="25"/>
      <c r="F395" s="25"/>
      <c r="G395" s="25"/>
      <c r="H395" s="25"/>
      <c r="I395" s="89"/>
      <c r="J395" s="148" t="str">
        <f>_xlfn.XLOOKUP($L395,団体コード!$F$2:$F$1789,団体コード!$A$2:$A$1789,"")</f>
        <v/>
      </c>
      <c r="K395" s="75" t="s">
        <v>6</v>
      </c>
      <c r="L395" s="76" t="str">
        <f t="shared" si="6"/>
        <v/>
      </c>
    </row>
    <row r="396" spans="3:12" x14ac:dyDescent="0.4">
      <c r="C396" s="85">
        <v>388</v>
      </c>
      <c r="D396" s="25"/>
      <c r="E396" s="25"/>
      <c r="F396" s="25"/>
      <c r="G396" s="25"/>
      <c r="H396" s="25"/>
      <c r="I396" s="89"/>
      <c r="J396" s="148" t="str">
        <f>_xlfn.XLOOKUP($L396,団体コード!$F$2:$F$1789,団体コード!$A$2:$A$1789,"")</f>
        <v/>
      </c>
      <c r="K396" s="75" t="s">
        <v>6</v>
      </c>
      <c r="L396" s="76" t="str">
        <f t="shared" si="6"/>
        <v/>
      </c>
    </row>
    <row r="397" spans="3:12" x14ac:dyDescent="0.4">
      <c r="C397" s="85">
        <v>389</v>
      </c>
      <c r="D397" s="25"/>
      <c r="E397" s="25"/>
      <c r="F397" s="25"/>
      <c r="G397" s="25"/>
      <c r="H397" s="25"/>
      <c r="I397" s="89"/>
      <c r="J397" s="148" t="str">
        <f>_xlfn.XLOOKUP($L397,団体コード!$F$2:$F$1789,団体コード!$A$2:$A$1789,"")</f>
        <v/>
      </c>
      <c r="K397" s="75" t="s">
        <v>6</v>
      </c>
      <c r="L397" s="76" t="str">
        <f t="shared" si="6"/>
        <v/>
      </c>
    </row>
    <row r="398" spans="3:12" x14ac:dyDescent="0.4">
      <c r="C398" s="85">
        <v>390</v>
      </c>
      <c r="D398" s="25"/>
      <c r="E398" s="25"/>
      <c r="F398" s="25"/>
      <c r="G398" s="25"/>
      <c r="H398" s="25"/>
      <c r="I398" s="89"/>
      <c r="J398" s="148" t="str">
        <f>_xlfn.XLOOKUP($L398,団体コード!$F$2:$F$1789,団体コード!$A$2:$A$1789,"")</f>
        <v/>
      </c>
      <c r="K398" s="75" t="s">
        <v>6</v>
      </c>
      <c r="L398" s="76" t="str">
        <f t="shared" si="6"/>
        <v/>
      </c>
    </row>
    <row r="399" spans="3:12" x14ac:dyDescent="0.4">
      <c r="C399" s="85">
        <v>391</v>
      </c>
      <c r="D399" s="25"/>
      <c r="E399" s="25"/>
      <c r="F399" s="25"/>
      <c r="G399" s="25"/>
      <c r="H399" s="25"/>
      <c r="I399" s="89"/>
      <c r="J399" s="148" t="str">
        <f>_xlfn.XLOOKUP($L399,団体コード!$F$2:$F$1789,団体コード!$A$2:$A$1789,"")</f>
        <v/>
      </c>
      <c r="K399" s="75" t="s">
        <v>6</v>
      </c>
      <c r="L399" s="76" t="str">
        <f t="shared" si="6"/>
        <v/>
      </c>
    </row>
    <row r="400" spans="3:12" x14ac:dyDescent="0.4">
      <c r="C400" s="85">
        <v>392</v>
      </c>
      <c r="D400" s="25"/>
      <c r="E400" s="25"/>
      <c r="F400" s="25"/>
      <c r="G400" s="25"/>
      <c r="H400" s="25"/>
      <c r="I400" s="89"/>
      <c r="J400" s="148" t="str">
        <f>_xlfn.XLOOKUP($L400,団体コード!$F$2:$F$1789,団体コード!$A$2:$A$1789,"")</f>
        <v/>
      </c>
      <c r="K400" s="75" t="s">
        <v>6</v>
      </c>
      <c r="L400" s="76" t="str">
        <f t="shared" si="6"/>
        <v/>
      </c>
    </row>
    <row r="401" spans="3:12" x14ac:dyDescent="0.4">
      <c r="C401" s="85">
        <v>393</v>
      </c>
      <c r="D401" s="25"/>
      <c r="E401" s="25"/>
      <c r="F401" s="25"/>
      <c r="G401" s="25"/>
      <c r="H401" s="25"/>
      <c r="I401" s="89"/>
      <c r="J401" s="148" t="str">
        <f>_xlfn.XLOOKUP($L401,団体コード!$F$2:$F$1789,団体コード!$A$2:$A$1789,"")</f>
        <v/>
      </c>
      <c r="K401" s="75" t="s">
        <v>6</v>
      </c>
      <c r="L401" s="76" t="str">
        <f t="shared" si="6"/>
        <v/>
      </c>
    </row>
    <row r="402" spans="3:12" x14ac:dyDescent="0.4">
      <c r="C402" s="85">
        <v>394</v>
      </c>
      <c r="D402" s="25"/>
      <c r="E402" s="25"/>
      <c r="F402" s="25"/>
      <c r="G402" s="25"/>
      <c r="H402" s="25"/>
      <c r="I402" s="89"/>
      <c r="J402" s="148" t="str">
        <f>_xlfn.XLOOKUP($L402,団体コード!$F$2:$F$1789,団体コード!$A$2:$A$1789,"")</f>
        <v/>
      </c>
      <c r="K402" s="75" t="s">
        <v>6</v>
      </c>
      <c r="L402" s="76" t="str">
        <f t="shared" si="6"/>
        <v/>
      </c>
    </row>
    <row r="403" spans="3:12" x14ac:dyDescent="0.4">
      <c r="C403" s="85">
        <v>395</v>
      </c>
      <c r="D403" s="25"/>
      <c r="E403" s="25"/>
      <c r="F403" s="25"/>
      <c r="G403" s="25"/>
      <c r="H403" s="25"/>
      <c r="I403" s="89"/>
      <c r="J403" s="148" t="str">
        <f>_xlfn.XLOOKUP($L403,団体コード!$F$2:$F$1789,団体コード!$A$2:$A$1789,"")</f>
        <v/>
      </c>
      <c r="K403" s="75" t="s">
        <v>6</v>
      </c>
      <c r="L403" s="76" t="str">
        <f t="shared" si="6"/>
        <v/>
      </c>
    </row>
    <row r="404" spans="3:12" x14ac:dyDescent="0.4">
      <c r="C404" s="85">
        <v>396</v>
      </c>
      <c r="D404" s="25"/>
      <c r="E404" s="25"/>
      <c r="F404" s="25"/>
      <c r="G404" s="25"/>
      <c r="H404" s="25"/>
      <c r="I404" s="89"/>
      <c r="J404" s="148" t="str">
        <f>_xlfn.XLOOKUP($L404,団体コード!$F$2:$F$1789,団体コード!$A$2:$A$1789,"")</f>
        <v/>
      </c>
      <c r="K404" s="75" t="s">
        <v>6</v>
      </c>
      <c r="L404" s="76" t="str">
        <f t="shared" si="6"/>
        <v/>
      </c>
    </row>
    <row r="405" spans="3:12" x14ac:dyDescent="0.4">
      <c r="C405" s="85">
        <v>397</v>
      </c>
      <c r="D405" s="25"/>
      <c r="E405" s="25"/>
      <c r="F405" s="25"/>
      <c r="G405" s="25"/>
      <c r="H405" s="25"/>
      <c r="I405" s="89"/>
      <c r="J405" s="148" t="str">
        <f>_xlfn.XLOOKUP($L405,団体コード!$F$2:$F$1789,団体コード!$A$2:$A$1789,"")</f>
        <v/>
      </c>
      <c r="K405" s="75" t="s">
        <v>6</v>
      </c>
      <c r="L405" s="76" t="str">
        <f t="shared" si="6"/>
        <v/>
      </c>
    </row>
    <row r="406" spans="3:12" x14ac:dyDescent="0.4">
      <c r="C406" s="85">
        <v>398</v>
      </c>
      <c r="D406" s="25"/>
      <c r="E406" s="25"/>
      <c r="F406" s="25"/>
      <c r="G406" s="25"/>
      <c r="H406" s="25"/>
      <c r="I406" s="89"/>
      <c r="J406" s="148" t="str">
        <f>_xlfn.XLOOKUP($L406,団体コード!$F$2:$F$1789,団体コード!$A$2:$A$1789,"")</f>
        <v/>
      </c>
      <c r="K406" s="75" t="s">
        <v>6</v>
      </c>
      <c r="L406" s="76" t="str">
        <f t="shared" si="6"/>
        <v/>
      </c>
    </row>
    <row r="407" spans="3:12" x14ac:dyDescent="0.4">
      <c r="C407" s="85">
        <v>399</v>
      </c>
      <c r="D407" s="25"/>
      <c r="E407" s="25"/>
      <c r="F407" s="25"/>
      <c r="G407" s="25"/>
      <c r="H407" s="25"/>
      <c r="I407" s="89"/>
      <c r="J407" s="148" t="str">
        <f>_xlfn.XLOOKUP($L407,団体コード!$F$2:$F$1789,団体コード!$A$2:$A$1789,"")</f>
        <v/>
      </c>
      <c r="K407" s="75" t="s">
        <v>6</v>
      </c>
      <c r="L407" s="76" t="str">
        <f t="shared" si="6"/>
        <v/>
      </c>
    </row>
    <row r="408" spans="3:12" x14ac:dyDescent="0.4">
      <c r="C408" s="85">
        <v>400</v>
      </c>
      <c r="D408" s="25"/>
      <c r="E408" s="25"/>
      <c r="F408" s="25"/>
      <c r="G408" s="25"/>
      <c r="H408" s="25"/>
      <c r="I408" s="89"/>
      <c r="J408" s="148" t="str">
        <f>_xlfn.XLOOKUP($L408,団体コード!$F$2:$F$1789,団体コード!$A$2:$A$1789,"")</f>
        <v/>
      </c>
      <c r="K408" s="75" t="s">
        <v>6</v>
      </c>
      <c r="L408" s="76" t="str">
        <f t="shared" si="6"/>
        <v/>
      </c>
    </row>
    <row r="409" spans="3:12" x14ac:dyDescent="0.4">
      <c r="C409" s="85">
        <v>401</v>
      </c>
      <c r="D409" s="25"/>
      <c r="E409" s="25"/>
      <c r="F409" s="25"/>
      <c r="G409" s="25"/>
      <c r="H409" s="25"/>
      <c r="I409" s="89"/>
      <c r="J409" s="148" t="str">
        <f>_xlfn.XLOOKUP($L409,団体コード!$F$2:$F$1789,団体コード!$A$2:$A$1789,"")</f>
        <v/>
      </c>
      <c r="K409" s="75" t="s">
        <v>6</v>
      </c>
      <c r="L409" s="76" t="str">
        <f t="shared" si="6"/>
        <v/>
      </c>
    </row>
    <row r="410" spans="3:12" x14ac:dyDescent="0.4">
      <c r="C410" s="85">
        <v>402</v>
      </c>
      <c r="D410" s="25"/>
      <c r="E410" s="25"/>
      <c r="F410" s="25"/>
      <c r="G410" s="25"/>
      <c r="H410" s="25"/>
      <c r="I410" s="89"/>
      <c r="J410" s="148" t="str">
        <f>_xlfn.XLOOKUP($L410,団体コード!$F$2:$F$1789,団体コード!$A$2:$A$1789,"")</f>
        <v/>
      </c>
      <c r="K410" s="75" t="s">
        <v>6</v>
      </c>
      <c r="L410" s="76" t="str">
        <f t="shared" si="6"/>
        <v/>
      </c>
    </row>
    <row r="411" spans="3:12" x14ac:dyDescent="0.4">
      <c r="C411" s="85">
        <v>403</v>
      </c>
      <c r="D411" s="25"/>
      <c r="E411" s="25"/>
      <c r="F411" s="25"/>
      <c r="G411" s="25"/>
      <c r="H411" s="25"/>
      <c r="I411" s="89"/>
      <c r="J411" s="148" t="str">
        <f>_xlfn.XLOOKUP($L411,団体コード!$F$2:$F$1789,団体コード!$A$2:$A$1789,"")</f>
        <v/>
      </c>
      <c r="K411" s="75" t="s">
        <v>6</v>
      </c>
      <c r="L411" s="76" t="str">
        <f t="shared" si="6"/>
        <v/>
      </c>
    </row>
    <row r="412" spans="3:12" x14ac:dyDescent="0.4">
      <c r="C412" s="85">
        <v>404</v>
      </c>
      <c r="D412" s="25"/>
      <c r="E412" s="25"/>
      <c r="F412" s="25"/>
      <c r="G412" s="25"/>
      <c r="H412" s="25"/>
      <c r="I412" s="89"/>
      <c r="J412" s="148" t="str">
        <f>_xlfn.XLOOKUP($L412,団体コード!$F$2:$F$1789,団体コード!$A$2:$A$1789,"")</f>
        <v/>
      </c>
      <c r="K412" s="75" t="s">
        <v>6</v>
      </c>
      <c r="L412" s="76" t="str">
        <f t="shared" si="6"/>
        <v/>
      </c>
    </row>
    <row r="413" spans="3:12" x14ac:dyDescent="0.4">
      <c r="C413" s="85">
        <v>405</v>
      </c>
      <c r="D413" s="25"/>
      <c r="E413" s="25"/>
      <c r="F413" s="25"/>
      <c r="G413" s="25"/>
      <c r="H413" s="25"/>
      <c r="I413" s="89"/>
      <c r="J413" s="148" t="str">
        <f>_xlfn.XLOOKUP($L413,団体コード!$F$2:$F$1789,団体コード!$A$2:$A$1789,"")</f>
        <v/>
      </c>
      <c r="K413" s="75" t="s">
        <v>6</v>
      </c>
      <c r="L413" s="76" t="str">
        <f t="shared" si="6"/>
        <v/>
      </c>
    </row>
    <row r="414" spans="3:12" x14ac:dyDescent="0.4">
      <c r="C414" s="85">
        <v>406</v>
      </c>
      <c r="D414" s="25"/>
      <c r="E414" s="25"/>
      <c r="F414" s="25"/>
      <c r="G414" s="25"/>
      <c r="H414" s="25"/>
      <c r="I414" s="89"/>
      <c r="J414" s="148" t="str">
        <f>_xlfn.XLOOKUP($L414,団体コード!$F$2:$F$1789,団体コード!$A$2:$A$1789,"")</f>
        <v/>
      </c>
      <c r="K414" s="75" t="s">
        <v>6</v>
      </c>
      <c r="L414" s="76" t="str">
        <f t="shared" si="6"/>
        <v/>
      </c>
    </row>
    <row r="415" spans="3:12" x14ac:dyDescent="0.4">
      <c r="C415" s="85">
        <v>407</v>
      </c>
      <c r="D415" s="25"/>
      <c r="E415" s="25"/>
      <c r="F415" s="25"/>
      <c r="G415" s="25"/>
      <c r="H415" s="25"/>
      <c r="I415" s="89"/>
      <c r="J415" s="148" t="str">
        <f>_xlfn.XLOOKUP($L415,団体コード!$F$2:$F$1789,団体コード!$A$2:$A$1789,"")</f>
        <v/>
      </c>
      <c r="K415" s="75" t="s">
        <v>6</v>
      </c>
      <c r="L415" s="76" t="str">
        <f t="shared" si="6"/>
        <v/>
      </c>
    </row>
    <row r="416" spans="3:12" x14ac:dyDescent="0.4">
      <c r="C416" s="85">
        <v>408</v>
      </c>
      <c r="D416" s="25"/>
      <c r="E416" s="25"/>
      <c r="F416" s="25"/>
      <c r="G416" s="25"/>
      <c r="H416" s="25"/>
      <c r="I416" s="89"/>
      <c r="J416" s="148" t="str">
        <f>_xlfn.XLOOKUP($L416,団体コード!$F$2:$F$1789,団体コード!$A$2:$A$1789,"")</f>
        <v/>
      </c>
      <c r="K416" s="75" t="s">
        <v>6</v>
      </c>
      <c r="L416" s="76" t="str">
        <f t="shared" si="6"/>
        <v/>
      </c>
    </row>
    <row r="417" spans="3:12" x14ac:dyDescent="0.4">
      <c r="C417" s="85">
        <v>409</v>
      </c>
      <c r="D417" s="25"/>
      <c r="E417" s="25"/>
      <c r="F417" s="25"/>
      <c r="G417" s="25"/>
      <c r="H417" s="25"/>
      <c r="I417" s="89"/>
      <c r="J417" s="148" t="str">
        <f>_xlfn.XLOOKUP($L417,団体コード!$F$2:$F$1789,団体コード!$A$2:$A$1789,"")</f>
        <v/>
      </c>
      <c r="K417" s="75" t="s">
        <v>6</v>
      </c>
      <c r="L417" s="76" t="str">
        <f t="shared" si="6"/>
        <v/>
      </c>
    </row>
    <row r="418" spans="3:12" x14ac:dyDescent="0.4">
      <c r="C418" s="85">
        <v>410</v>
      </c>
      <c r="D418" s="25"/>
      <c r="E418" s="25"/>
      <c r="F418" s="25"/>
      <c r="G418" s="25"/>
      <c r="H418" s="25"/>
      <c r="I418" s="89"/>
      <c r="J418" s="148" t="str">
        <f>_xlfn.XLOOKUP($L418,団体コード!$F$2:$F$1789,団体コード!$A$2:$A$1789,"")</f>
        <v/>
      </c>
      <c r="K418" s="75" t="s">
        <v>6</v>
      </c>
      <c r="L418" s="76" t="str">
        <f t="shared" si="6"/>
        <v/>
      </c>
    </row>
    <row r="419" spans="3:12" x14ac:dyDescent="0.4">
      <c r="C419" s="85">
        <v>411</v>
      </c>
      <c r="D419" s="25"/>
      <c r="E419" s="25"/>
      <c r="F419" s="25"/>
      <c r="G419" s="25"/>
      <c r="H419" s="25"/>
      <c r="I419" s="89"/>
      <c r="J419" s="148" t="str">
        <f>_xlfn.XLOOKUP($L419,団体コード!$F$2:$F$1789,団体コード!$A$2:$A$1789,"")</f>
        <v/>
      </c>
      <c r="K419" s="75" t="s">
        <v>6</v>
      </c>
      <c r="L419" s="76" t="str">
        <f t="shared" si="6"/>
        <v/>
      </c>
    </row>
    <row r="420" spans="3:12" x14ac:dyDescent="0.4">
      <c r="C420" s="85">
        <v>412</v>
      </c>
      <c r="D420" s="25"/>
      <c r="E420" s="25"/>
      <c r="F420" s="25"/>
      <c r="G420" s="25"/>
      <c r="H420" s="25"/>
      <c r="I420" s="89"/>
      <c r="J420" s="148" t="str">
        <f>_xlfn.XLOOKUP($L420,団体コード!$F$2:$F$1789,団体コード!$A$2:$A$1789,"")</f>
        <v/>
      </c>
      <c r="K420" s="75" t="s">
        <v>6</v>
      </c>
      <c r="L420" s="76" t="str">
        <f t="shared" si="6"/>
        <v/>
      </c>
    </row>
    <row r="421" spans="3:12" x14ac:dyDescent="0.4">
      <c r="C421" s="85">
        <v>413</v>
      </c>
      <c r="D421" s="25"/>
      <c r="E421" s="25"/>
      <c r="F421" s="25"/>
      <c r="G421" s="25"/>
      <c r="H421" s="25"/>
      <c r="I421" s="89"/>
      <c r="J421" s="148" t="str">
        <f>_xlfn.XLOOKUP($L421,団体コード!$F$2:$F$1789,団体コード!$A$2:$A$1789,"")</f>
        <v/>
      </c>
      <c r="K421" s="75" t="s">
        <v>6</v>
      </c>
      <c r="L421" s="76" t="str">
        <f t="shared" si="6"/>
        <v/>
      </c>
    </row>
    <row r="422" spans="3:12" x14ac:dyDescent="0.4">
      <c r="C422" s="85">
        <v>414</v>
      </c>
      <c r="D422" s="25"/>
      <c r="E422" s="25"/>
      <c r="F422" s="25"/>
      <c r="G422" s="25"/>
      <c r="H422" s="25"/>
      <c r="I422" s="89"/>
      <c r="J422" s="148" t="str">
        <f>_xlfn.XLOOKUP($L422,団体コード!$F$2:$F$1789,団体コード!$A$2:$A$1789,"")</f>
        <v/>
      </c>
      <c r="K422" s="75" t="s">
        <v>6</v>
      </c>
      <c r="L422" s="76" t="str">
        <f t="shared" si="6"/>
        <v/>
      </c>
    </row>
    <row r="423" spans="3:12" x14ac:dyDescent="0.4">
      <c r="C423" s="85">
        <v>415</v>
      </c>
      <c r="D423" s="25"/>
      <c r="E423" s="25"/>
      <c r="F423" s="25"/>
      <c r="G423" s="25"/>
      <c r="H423" s="25"/>
      <c r="I423" s="89"/>
      <c r="J423" s="148" t="str">
        <f>_xlfn.XLOOKUP($L423,団体コード!$F$2:$F$1789,団体コード!$A$2:$A$1789,"")</f>
        <v/>
      </c>
      <c r="K423" s="75" t="s">
        <v>6</v>
      </c>
      <c r="L423" s="76" t="str">
        <f t="shared" si="6"/>
        <v/>
      </c>
    </row>
    <row r="424" spans="3:12" x14ac:dyDescent="0.4">
      <c r="C424" s="85">
        <v>416</v>
      </c>
      <c r="D424" s="25"/>
      <c r="E424" s="25"/>
      <c r="F424" s="25"/>
      <c r="G424" s="25"/>
      <c r="H424" s="25"/>
      <c r="I424" s="89"/>
      <c r="J424" s="148" t="str">
        <f>_xlfn.XLOOKUP($L424,団体コード!$F$2:$F$1789,団体コード!$A$2:$A$1789,"")</f>
        <v/>
      </c>
      <c r="K424" s="75" t="s">
        <v>6</v>
      </c>
      <c r="L424" s="76" t="str">
        <f t="shared" si="6"/>
        <v/>
      </c>
    </row>
    <row r="425" spans="3:12" x14ac:dyDescent="0.4">
      <c r="C425" s="85">
        <v>417</v>
      </c>
      <c r="D425" s="25"/>
      <c r="E425" s="25"/>
      <c r="F425" s="25"/>
      <c r="G425" s="25"/>
      <c r="H425" s="25"/>
      <c r="I425" s="89"/>
      <c r="J425" s="148" t="str">
        <f>_xlfn.XLOOKUP($L425,団体コード!$F$2:$F$1789,団体コード!$A$2:$A$1789,"")</f>
        <v/>
      </c>
      <c r="K425" s="75" t="s">
        <v>6</v>
      </c>
      <c r="L425" s="76" t="str">
        <f t="shared" si="6"/>
        <v/>
      </c>
    </row>
    <row r="426" spans="3:12" x14ac:dyDescent="0.4">
      <c r="C426" s="85">
        <v>418</v>
      </c>
      <c r="D426" s="25"/>
      <c r="E426" s="25"/>
      <c r="F426" s="25"/>
      <c r="G426" s="25"/>
      <c r="H426" s="25"/>
      <c r="I426" s="89"/>
      <c r="J426" s="148" t="str">
        <f>_xlfn.XLOOKUP($L426,団体コード!$F$2:$F$1789,団体コード!$A$2:$A$1789,"")</f>
        <v/>
      </c>
      <c r="K426" s="75" t="s">
        <v>6</v>
      </c>
      <c r="L426" s="76" t="str">
        <f t="shared" si="6"/>
        <v/>
      </c>
    </row>
    <row r="427" spans="3:12" x14ac:dyDescent="0.4">
      <c r="C427" s="85">
        <v>419</v>
      </c>
      <c r="D427" s="25"/>
      <c r="E427" s="25"/>
      <c r="F427" s="25"/>
      <c r="G427" s="25"/>
      <c r="H427" s="25"/>
      <c r="I427" s="89"/>
      <c r="J427" s="148" t="str">
        <f>_xlfn.XLOOKUP($L427,団体コード!$F$2:$F$1789,団体コード!$A$2:$A$1789,"")</f>
        <v/>
      </c>
      <c r="K427" s="75" t="s">
        <v>6</v>
      </c>
      <c r="L427" s="76" t="str">
        <f t="shared" si="6"/>
        <v/>
      </c>
    </row>
    <row r="428" spans="3:12" x14ac:dyDescent="0.4">
      <c r="C428" s="85">
        <v>420</v>
      </c>
      <c r="D428" s="25"/>
      <c r="E428" s="25"/>
      <c r="F428" s="25"/>
      <c r="G428" s="25"/>
      <c r="H428" s="25"/>
      <c r="I428" s="89"/>
      <c r="J428" s="148" t="str">
        <f>_xlfn.XLOOKUP($L428,団体コード!$F$2:$F$1789,団体コード!$A$2:$A$1789,"")</f>
        <v/>
      </c>
      <c r="K428" s="75" t="s">
        <v>6</v>
      </c>
      <c r="L428" s="76" t="str">
        <f t="shared" si="6"/>
        <v/>
      </c>
    </row>
    <row r="429" spans="3:12" x14ac:dyDescent="0.4">
      <c r="C429" s="85">
        <v>421</v>
      </c>
      <c r="D429" s="25"/>
      <c r="E429" s="25"/>
      <c r="F429" s="25"/>
      <c r="G429" s="25"/>
      <c r="H429" s="25"/>
      <c r="I429" s="89"/>
      <c r="J429" s="148" t="str">
        <f>_xlfn.XLOOKUP($L429,団体コード!$F$2:$F$1789,団体コード!$A$2:$A$1789,"")</f>
        <v/>
      </c>
      <c r="K429" s="75" t="s">
        <v>6</v>
      </c>
      <c r="L429" s="76" t="str">
        <f t="shared" si="6"/>
        <v/>
      </c>
    </row>
    <row r="430" spans="3:12" x14ac:dyDescent="0.4">
      <c r="C430" s="85">
        <v>422</v>
      </c>
      <c r="D430" s="25"/>
      <c r="E430" s="25"/>
      <c r="F430" s="25"/>
      <c r="G430" s="25"/>
      <c r="H430" s="25"/>
      <c r="I430" s="89"/>
      <c r="J430" s="148" t="str">
        <f>_xlfn.XLOOKUP($L430,団体コード!$F$2:$F$1789,団体コード!$A$2:$A$1789,"")</f>
        <v/>
      </c>
      <c r="K430" s="75" t="s">
        <v>6</v>
      </c>
      <c r="L430" s="76" t="str">
        <f t="shared" si="6"/>
        <v/>
      </c>
    </row>
    <row r="431" spans="3:12" x14ac:dyDescent="0.4">
      <c r="C431" s="85">
        <v>423</v>
      </c>
      <c r="D431" s="25"/>
      <c r="E431" s="25"/>
      <c r="F431" s="25"/>
      <c r="G431" s="25"/>
      <c r="H431" s="25"/>
      <c r="I431" s="89"/>
      <c r="J431" s="148" t="str">
        <f>_xlfn.XLOOKUP($L431,団体コード!$F$2:$F$1789,団体コード!$A$2:$A$1789,"")</f>
        <v/>
      </c>
      <c r="K431" s="75" t="s">
        <v>6</v>
      </c>
      <c r="L431" s="76" t="str">
        <f t="shared" si="6"/>
        <v/>
      </c>
    </row>
    <row r="432" spans="3:12" x14ac:dyDescent="0.4">
      <c r="C432" s="85">
        <v>424</v>
      </c>
      <c r="D432" s="25"/>
      <c r="E432" s="25"/>
      <c r="F432" s="25"/>
      <c r="G432" s="25"/>
      <c r="H432" s="25"/>
      <c r="I432" s="89"/>
      <c r="J432" s="148" t="str">
        <f>_xlfn.XLOOKUP($L432,団体コード!$F$2:$F$1789,団体コード!$A$2:$A$1789,"")</f>
        <v/>
      </c>
      <c r="K432" s="75" t="s">
        <v>6</v>
      </c>
      <c r="L432" s="76" t="str">
        <f t="shared" si="6"/>
        <v/>
      </c>
    </row>
    <row r="433" spans="3:12" x14ac:dyDescent="0.4">
      <c r="C433" s="85">
        <v>425</v>
      </c>
      <c r="D433" s="25"/>
      <c r="E433" s="25"/>
      <c r="F433" s="25"/>
      <c r="G433" s="25"/>
      <c r="H433" s="25"/>
      <c r="I433" s="89"/>
      <c r="J433" s="148" t="str">
        <f>_xlfn.XLOOKUP($L433,団体コード!$F$2:$F$1789,団体コード!$A$2:$A$1789,"")</f>
        <v/>
      </c>
      <c r="K433" s="75" t="s">
        <v>6</v>
      </c>
      <c r="L433" s="76" t="str">
        <f t="shared" si="6"/>
        <v/>
      </c>
    </row>
    <row r="434" spans="3:12" x14ac:dyDescent="0.4">
      <c r="C434" s="85">
        <v>426</v>
      </c>
      <c r="D434" s="25"/>
      <c r="E434" s="25"/>
      <c r="F434" s="25"/>
      <c r="G434" s="25"/>
      <c r="H434" s="25"/>
      <c r="I434" s="89"/>
      <c r="J434" s="148" t="str">
        <f>_xlfn.XLOOKUP($L434,団体コード!$F$2:$F$1789,団体コード!$A$2:$A$1789,"")</f>
        <v/>
      </c>
      <c r="K434" s="75" t="s">
        <v>6</v>
      </c>
      <c r="L434" s="76" t="str">
        <f t="shared" si="6"/>
        <v/>
      </c>
    </row>
    <row r="435" spans="3:12" x14ac:dyDescent="0.4">
      <c r="C435" s="85">
        <v>427</v>
      </c>
      <c r="D435" s="25"/>
      <c r="E435" s="25"/>
      <c r="F435" s="25"/>
      <c r="G435" s="25"/>
      <c r="H435" s="25"/>
      <c r="I435" s="89"/>
      <c r="J435" s="148" t="str">
        <f>_xlfn.XLOOKUP($L435,団体コード!$F$2:$F$1789,団体コード!$A$2:$A$1789,"")</f>
        <v/>
      </c>
      <c r="K435" s="75" t="s">
        <v>6</v>
      </c>
      <c r="L435" s="76" t="str">
        <f t="shared" si="6"/>
        <v/>
      </c>
    </row>
    <row r="436" spans="3:12" x14ac:dyDescent="0.4">
      <c r="C436" s="85">
        <v>428</v>
      </c>
      <c r="D436" s="25"/>
      <c r="E436" s="25"/>
      <c r="F436" s="25"/>
      <c r="G436" s="25"/>
      <c r="H436" s="25"/>
      <c r="I436" s="89"/>
      <c r="J436" s="148" t="str">
        <f>_xlfn.XLOOKUP($L436,団体コード!$F$2:$F$1789,団体コード!$A$2:$A$1789,"")</f>
        <v/>
      </c>
      <c r="K436" s="75" t="s">
        <v>6</v>
      </c>
      <c r="L436" s="76" t="str">
        <f t="shared" si="6"/>
        <v/>
      </c>
    </row>
    <row r="437" spans="3:12" x14ac:dyDescent="0.4">
      <c r="C437" s="85">
        <v>429</v>
      </c>
      <c r="D437" s="25"/>
      <c r="E437" s="25"/>
      <c r="F437" s="25"/>
      <c r="G437" s="25"/>
      <c r="H437" s="25"/>
      <c r="I437" s="89"/>
      <c r="J437" s="148" t="str">
        <f>_xlfn.XLOOKUP($L437,団体コード!$F$2:$F$1789,団体コード!$A$2:$A$1789,"")</f>
        <v/>
      </c>
      <c r="K437" s="75" t="s">
        <v>6</v>
      </c>
      <c r="L437" s="76" t="str">
        <f t="shared" si="6"/>
        <v/>
      </c>
    </row>
    <row r="438" spans="3:12" x14ac:dyDescent="0.4">
      <c r="C438" s="85">
        <v>430</v>
      </c>
      <c r="D438" s="25"/>
      <c r="E438" s="25"/>
      <c r="F438" s="25"/>
      <c r="G438" s="25"/>
      <c r="H438" s="25"/>
      <c r="I438" s="89"/>
      <c r="J438" s="148" t="str">
        <f>_xlfn.XLOOKUP($L438,団体コード!$F$2:$F$1789,団体コード!$A$2:$A$1789,"")</f>
        <v/>
      </c>
      <c r="K438" s="75" t="s">
        <v>6</v>
      </c>
      <c r="L438" s="76" t="str">
        <f t="shared" si="6"/>
        <v/>
      </c>
    </row>
    <row r="439" spans="3:12" x14ac:dyDescent="0.4">
      <c r="C439" s="85">
        <v>431</v>
      </c>
      <c r="D439" s="25"/>
      <c r="E439" s="25"/>
      <c r="F439" s="25"/>
      <c r="G439" s="25"/>
      <c r="H439" s="25"/>
      <c r="I439" s="89"/>
      <c r="J439" s="148" t="str">
        <f>_xlfn.XLOOKUP($L439,団体コード!$F$2:$F$1789,団体コード!$A$2:$A$1789,"")</f>
        <v/>
      </c>
      <c r="K439" s="75" t="s">
        <v>6</v>
      </c>
      <c r="L439" s="76" t="str">
        <f t="shared" si="6"/>
        <v/>
      </c>
    </row>
    <row r="440" spans="3:12" x14ac:dyDescent="0.4">
      <c r="C440" s="85">
        <v>432</v>
      </c>
      <c r="D440" s="25"/>
      <c r="E440" s="25"/>
      <c r="F440" s="25"/>
      <c r="G440" s="25"/>
      <c r="H440" s="25"/>
      <c r="I440" s="89"/>
      <c r="J440" s="148" t="str">
        <f>_xlfn.XLOOKUP($L440,団体コード!$F$2:$F$1789,団体コード!$A$2:$A$1789,"")</f>
        <v/>
      </c>
      <c r="K440" s="75" t="s">
        <v>6</v>
      </c>
      <c r="L440" s="76" t="str">
        <f t="shared" si="6"/>
        <v/>
      </c>
    </row>
    <row r="441" spans="3:12" x14ac:dyDescent="0.4">
      <c r="C441" s="85">
        <v>433</v>
      </c>
      <c r="D441" s="25"/>
      <c r="E441" s="25"/>
      <c r="F441" s="25"/>
      <c r="G441" s="25"/>
      <c r="H441" s="25"/>
      <c r="I441" s="89"/>
      <c r="J441" s="148" t="str">
        <f>_xlfn.XLOOKUP($L441,団体コード!$F$2:$F$1789,団体コード!$A$2:$A$1789,"")</f>
        <v/>
      </c>
      <c r="K441" s="75" t="s">
        <v>6</v>
      </c>
      <c r="L441" s="76" t="str">
        <f t="shared" si="6"/>
        <v/>
      </c>
    </row>
    <row r="442" spans="3:12" x14ac:dyDescent="0.4">
      <c r="C442" s="85">
        <v>434</v>
      </c>
      <c r="D442" s="25"/>
      <c r="E442" s="25"/>
      <c r="F442" s="25"/>
      <c r="G442" s="25"/>
      <c r="H442" s="25"/>
      <c r="I442" s="89"/>
      <c r="J442" s="148" t="str">
        <f>_xlfn.XLOOKUP($L442,団体コード!$F$2:$F$1789,団体コード!$A$2:$A$1789,"")</f>
        <v/>
      </c>
      <c r="K442" s="75" t="s">
        <v>6</v>
      </c>
      <c r="L442" s="76" t="str">
        <f t="shared" si="6"/>
        <v/>
      </c>
    </row>
    <row r="443" spans="3:12" x14ac:dyDescent="0.4">
      <c r="C443" s="85">
        <v>435</v>
      </c>
      <c r="D443" s="25"/>
      <c r="E443" s="25"/>
      <c r="F443" s="25"/>
      <c r="G443" s="25"/>
      <c r="H443" s="25"/>
      <c r="I443" s="89"/>
      <c r="J443" s="148" t="str">
        <f>_xlfn.XLOOKUP($L443,団体コード!$F$2:$F$1789,団体コード!$A$2:$A$1789,"")</f>
        <v/>
      </c>
      <c r="K443" s="75" t="s">
        <v>6</v>
      </c>
      <c r="L443" s="76" t="str">
        <f t="shared" si="6"/>
        <v/>
      </c>
    </row>
    <row r="444" spans="3:12" x14ac:dyDescent="0.4">
      <c r="C444" s="85">
        <v>436</v>
      </c>
      <c r="D444" s="25"/>
      <c r="E444" s="25"/>
      <c r="F444" s="25"/>
      <c r="G444" s="25"/>
      <c r="H444" s="25"/>
      <c r="I444" s="89"/>
      <c r="J444" s="148" t="str">
        <f>_xlfn.XLOOKUP($L444,団体コード!$F$2:$F$1789,団体コード!$A$2:$A$1789,"")</f>
        <v/>
      </c>
      <c r="K444" s="75" t="s">
        <v>6</v>
      </c>
      <c r="L444" s="76" t="str">
        <f t="shared" si="6"/>
        <v/>
      </c>
    </row>
    <row r="445" spans="3:12" x14ac:dyDescent="0.4">
      <c r="C445" s="85">
        <v>437</v>
      </c>
      <c r="D445" s="25"/>
      <c r="E445" s="25"/>
      <c r="F445" s="25"/>
      <c r="G445" s="25"/>
      <c r="H445" s="25"/>
      <c r="I445" s="89"/>
      <c r="J445" s="148" t="str">
        <f>_xlfn.XLOOKUP($L445,団体コード!$F$2:$F$1789,団体コード!$A$2:$A$1789,"")</f>
        <v/>
      </c>
      <c r="K445" s="75" t="s">
        <v>6</v>
      </c>
      <c r="L445" s="76" t="str">
        <f t="shared" si="6"/>
        <v/>
      </c>
    </row>
    <row r="446" spans="3:12" x14ac:dyDescent="0.4">
      <c r="C446" s="85">
        <v>438</v>
      </c>
      <c r="D446" s="25"/>
      <c r="E446" s="25"/>
      <c r="F446" s="25"/>
      <c r="G446" s="25"/>
      <c r="H446" s="25"/>
      <c r="I446" s="89"/>
      <c r="J446" s="148" t="str">
        <f>_xlfn.XLOOKUP($L446,団体コード!$F$2:$F$1789,団体コード!$A$2:$A$1789,"")</f>
        <v/>
      </c>
      <c r="K446" s="75" t="s">
        <v>6</v>
      </c>
      <c r="L446" s="76" t="str">
        <f t="shared" si="6"/>
        <v/>
      </c>
    </row>
    <row r="447" spans="3:12" x14ac:dyDescent="0.4">
      <c r="C447" s="85">
        <v>439</v>
      </c>
      <c r="D447" s="25"/>
      <c r="E447" s="25"/>
      <c r="F447" s="25"/>
      <c r="G447" s="25"/>
      <c r="H447" s="25"/>
      <c r="I447" s="89"/>
      <c r="J447" s="148" t="str">
        <f>_xlfn.XLOOKUP($L447,団体コード!$F$2:$F$1789,団体コード!$A$2:$A$1789,"")</f>
        <v/>
      </c>
      <c r="K447" s="75" t="s">
        <v>6</v>
      </c>
      <c r="L447" s="76" t="str">
        <f t="shared" si="6"/>
        <v/>
      </c>
    </row>
    <row r="448" spans="3:12" x14ac:dyDescent="0.4">
      <c r="C448" s="85">
        <v>440</v>
      </c>
      <c r="D448" s="25"/>
      <c r="E448" s="25"/>
      <c r="F448" s="25"/>
      <c r="G448" s="25"/>
      <c r="H448" s="25"/>
      <c r="I448" s="89"/>
      <c r="J448" s="148" t="str">
        <f>_xlfn.XLOOKUP($L448,団体コード!$F$2:$F$1789,団体コード!$A$2:$A$1789,"")</f>
        <v/>
      </c>
      <c r="K448" s="75" t="s">
        <v>6</v>
      </c>
      <c r="L448" s="76" t="str">
        <f t="shared" si="6"/>
        <v/>
      </c>
    </row>
    <row r="449" spans="3:12" x14ac:dyDescent="0.4">
      <c r="C449" s="85">
        <v>441</v>
      </c>
      <c r="D449" s="25"/>
      <c r="E449" s="25"/>
      <c r="F449" s="25"/>
      <c r="G449" s="25"/>
      <c r="H449" s="25"/>
      <c r="I449" s="89"/>
      <c r="J449" s="148" t="str">
        <f>_xlfn.XLOOKUP($L449,団体コード!$F$2:$F$1789,団体コード!$A$2:$A$1789,"")</f>
        <v/>
      </c>
      <c r="K449" s="75" t="s">
        <v>6</v>
      </c>
      <c r="L449" s="76" t="str">
        <f t="shared" si="6"/>
        <v/>
      </c>
    </row>
    <row r="450" spans="3:12" x14ac:dyDescent="0.4">
      <c r="C450" s="85">
        <v>442</v>
      </c>
      <c r="D450" s="25"/>
      <c r="E450" s="25"/>
      <c r="F450" s="25"/>
      <c r="G450" s="25"/>
      <c r="H450" s="25"/>
      <c r="I450" s="89"/>
      <c r="J450" s="148" t="str">
        <f>_xlfn.XLOOKUP($L450,団体コード!$F$2:$F$1789,団体コード!$A$2:$A$1789,"")</f>
        <v/>
      </c>
      <c r="K450" s="75" t="s">
        <v>6</v>
      </c>
      <c r="L450" s="76" t="str">
        <f t="shared" si="6"/>
        <v/>
      </c>
    </row>
    <row r="451" spans="3:12" x14ac:dyDescent="0.4">
      <c r="C451" s="85">
        <v>443</v>
      </c>
      <c r="D451" s="25"/>
      <c r="E451" s="25"/>
      <c r="F451" s="25"/>
      <c r="G451" s="25"/>
      <c r="H451" s="25"/>
      <c r="I451" s="89"/>
      <c r="J451" s="148" t="str">
        <f>_xlfn.XLOOKUP($L451,団体コード!$F$2:$F$1789,団体コード!$A$2:$A$1789,"")</f>
        <v/>
      </c>
      <c r="K451" s="75" t="s">
        <v>6</v>
      </c>
      <c r="L451" s="76" t="str">
        <f t="shared" si="6"/>
        <v/>
      </c>
    </row>
    <row r="452" spans="3:12" x14ac:dyDescent="0.4">
      <c r="C452" s="85">
        <v>444</v>
      </c>
      <c r="D452" s="25"/>
      <c r="E452" s="25"/>
      <c r="F452" s="25"/>
      <c r="G452" s="25"/>
      <c r="H452" s="25"/>
      <c r="I452" s="89"/>
      <c r="J452" s="148" t="str">
        <f>_xlfn.XLOOKUP($L452,団体コード!$F$2:$F$1789,団体コード!$A$2:$A$1789,"")</f>
        <v/>
      </c>
      <c r="K452" s="75" t="s">
        <v>6</v>
      </c>
      <c r="L452" s="76" t="str">
        <f t="shared" si="6"/>
        <v/>
      </c>
    </row>
    <row r="453" spans="3:12" x14ac:dyDescent="0.4">
      <c r="C453" s="85">
        <v>445</v>
      </c>
      <c r="D453" s="25"/>
      <c r="E453" s="25"/>
      <c r="F453" s="25"/>
      <c r="G453" s="25"/>
      <c r="H453" s="25"/>
      <c r="I453" s="89"/>
      <c r="J453" s="148" t="str">
        <f>_xlfn.XLOOKUP($L453,団体コード!$F$2:$F$1789,団体コード!$A$2:$A$1789,"")</f>
        <v/>
      </c>
      <c r="K453" s="75" t="s">
        <v>6</v>
      </c>
      <c r="L453" s="76" t="str">
        <f t="shared" si="6"/>
        <v/>
      </c>
    </row>
    <row r="454" spans="3:12" x14ac:dyDescent="0.4">
      <c r="C454" s="85">
        <v>446</v>
      </c>
      <c r="D454" s="25"/>
      <c r="E454" s="25"/>
      <c r="F454" s="25"/>
      <c r="G454" s="25"/>
      <c r="H454" s="25"/>
      <c r="I454" s="89"/>
      <c r="J454" s="148" t="str">
        <f>_xlfn.XLOOKUP($L454,団体コード!$F$2:$F$1789,団体コード!$A$2:$A$1789,"")</f>
        <v/>
      </c>
      <c r="K454" s="75" t="s">
        <v>6</v>
      </c>
      <c r="L454" s="76" t="str">
        <f t="shared" si="6"/>
        <v/>
      </c>
    </row>
    <row r="455" spans="3:12" x14ac:dyDescent="0.4">
      <c r="C455" s="85">
        <v>447</v>
      </c>
      <c r="D455" s="25"/>
      <c r="E455" s="25"/>
      <c r="F455" s="25"/>
      <c r="G455" s="25"/>
      <c r="H455" s="25"/>
      <c r="I455" s="89"/>
      <c r="J455" s="148" t="str">
        <f>_xlfn.XLOOKUP($L455,団体コード!$F$2:$F$1789,団体コード!$A$2:$A$1789,"")</f>
        <v/>
      </c>
      <c r="K455" s="75" t="s">
        <v>6</v>
      </c>
      <c r="L455" s="76" t="str">
        <f t="shared" si="6"/>
        <v/>
      </c>
    </row>
    <row r="456" spans="3:12" x14ac:dyDescent="0.4">
      <c r="C456" s="85">
        <v>448</v>
      </c>
      <c r="D456" s="25"/>
      <c r="E456" s="25"/>
      <c r="F456" s="25"/>
      <c r="G456" s="25"/>
      <c r="H456" s="25"/>
      <c r="I456" s="89"/>
      <c r="J456" s="148" t="str">
        <f>_xlfn.XLOOKUP($L456,団体コード!$F$2:$F$1789,団体コード!$A$2:$A$1789,"")</f>
        <v/>
      </c>
      <c r="K456" s="75" t="s">
        <v>6</v>
      </c>
      <c r="L456" s="76" t="str">
        <f t="shared" si="6"/>
        <v/>
      </c>
    </row>
    <row r="457" spans="3:12" x14ac:dyDescent="0.4">
      <c r="C457" s="85">
        <v>449</v>
      </c>
      <c r="D457" s="25"/>
      <c r="E457" s="25"/>
      <c r="F457" s="25"/>
      <c r="G457" s="25"/>
      <c r="H457" s="25"/>
      <c r="I457" s="89"/>
      <c r="J457" s="148" t="str">
        <f>_xlfn.XLOOKUP($L457,団体コード!$F$2:$F$1789,団体コード!$A$2:$A$1789,"")</f>
        <v/>
      </c>
      <c r="K457" s="75" t="s">
        <v>6</v>
      </c>
      <c r="L457" s="76" t="str">
        <f t="shared" ref="L457:L520" si="7">F457&amp;G457</f>
        <v/>
      </c>
    </row>
    <row r="458" spans="3:12" x14ac:dyDescent="0.4">
      <c r="C458" s="85">
        <v>450</v>
      </c>
      <c r="D458" s="25"/>
      <c r="E458" s="25"/>
      <c r="F458" s="25"/>
      <c r="G458" s="25"/>
      <c r="H458" s="25"/>
      <c r="I458" s="89"/>
      <c r="J458" s="148" t="str">
        <f>_xlfn.XLOOKUP($L458,団体コード!$F$2:$F$1789,団体コード!$A$2:$A$1789,"")</f>
        <v/>
      </c>
      <c r="K458" s="75" t="s">
        <v>6</v>
      </c>
      <c r="L458" s="76" t="str">
        <f t="shared" si="7"/>
        <v/>
      </c>
    </row>
    <row r="459" spans="3:12" x14ac:dyDescent="0.4">
      <c r="C459" s="85">
        <v>451</v>
      </c>
      <c r="D459" s="25"/>
      <c r="E459" s="25"/>
      <c r="F459" s="25"/>
      <c r="G459" s="25"/>
      <c r="H459" s="25"/>
      <c r="I459" s="89"/>
      <c r="J459" s="148" t="str">
        <f>_xlfn.XLOOKUP($L459,団体コード!$F$2:$F$1789,団体コード!$A$2:$A$1789,"")</f>
        <v/>
      </c>
      <c r="K459" s="75" t="s">
        <v>6</v>
      </c>
      <c r="L459" s="76" t="str">
        <f t="shared" si="7"/>
        <v/>
      </c>
    </row>
    <row r="460" spans="3:12" x14ac:dyDescent="0.4">
      <c r="C460" s="85">
        <v>452</v>
      </c>
      <c r="D460" s="25"/>
      <c r="E460" s="25"/>
      <c r="F460" s="25"/>
      <c r="G460" s="25"/>
      <c r="H460" s="25"/>
      <c r="I460" s="89"/>
      <c r="J460" s="148" t="str">
        <f>_xlfn.XLOOKUP($L460,団体コード!$F$2:$F$1789,団体コード!$A$2:$A$1789,"")</f>
        <v/>
      </c>
      <c r="K460" s="75" t="s">
        <v>6</v>
      </c>
      <c r="L460" s="76" t="str">
        <f t="shared" si="7"/>
        <v/>
      </c>
    </row>
    <row r="461" spans="3:12" x14ac:dyDescent="0.4">
      <c r="C461" s="85">
        <v>453</v>
      </c>
      <c r="D461" s="25"/>
      <c r="E461" s="25"/>
      <c r="F461" s="25"/>
      <c r="G461" s="25"/>
      <c r="H461" s="25"/>
      <c r="I461" s="89"/>
      <c r="J461" s="148" t="str">
        <f>_xlfn.XLOOKUP($L461,団体コード!$F$2:$F$1789,団体コード!$A$2:$A$1789,"")</f>
        <v/>
      </c>
      <c r="K461" s="75" t="s">
        <v>6</v>
      </c>
      <c r="L461" s="76" t="str">
        <f t="shared" si="7"/>
        <v/>
      </c>
    </row>
    <row r="462" spans="3:12" x14ac:dyDescent="0.4">
      <c r="C462" s="85">
        <v>454</v>
      </c>
      <c r="D462" s="25"/>
      <c r="E462" s="25"/>
      <c r="F462" s="25"/>
      <c r="G462" s="25"/>
      <c r="H462" s="25"/>
      <c r="I462" s="89"/>
      <c r="J462" s="148" t="str">
        <f>_xlfn.XLOOKUP($L462,団体コード!$F$2:$F$1789,団体コード!$A$2:$A$1789,"")</f>
        <v/>
      </c>
      <c r="K462" s="75" t="s">
        <v>6</v>
      </c>
      <c r="L462" s="76" t="str">
        <f t="shared" si="7"/>
        <v/>
      </c>
    </row>
    <row r="463" spans="3:12" x14ac:dyDescent="0.4">
      <c r="C463" s="85">
        <v>455</v>
      </c>
      <c r="D463" s="25"/>
      <c r="E463" s="25"/>
      <c r="F463" s="25"/>
      <c r="G463" s="25"/>
      <c r="H463" s="25"/>
      <c r="I463" s="89"/>
      <c r="J463" s="148" t="str">
        <f>_xlfn.XLOOKUP($L463,団体コード!$F$2:$F$1789,団体コード!$A$2:$A$1789,"")</f>
        <v/>
      </c>
      <c r="K463" s="75" t="s">
        <v>6</v>
      </c>
      <c r="L463" s="76" t="str">
        <f t="shared" si="7"/>
        <v/>
      </c>
    </row>
    <row r="464" spans="3:12" x14ac:dyDescent="0.4">
      <c r="C464" s="85">
        <v>456</v>
      </c>
      <c r="D464" s="25"/>
      <c r="E464" s="25"/>
      <c r="F464" s="25"/>
      <c r="G464" s="25"/>
      <c r="H464" s="25"/>
      <c r="I464" s="89"/>
      <c r="J464" s="148" t="str">
        <f>_xlfn.XLOOKUP($L464,団体コード!$F$2:$F$1789,団体コード!$A$2:$A$1789,"")</f>
        <v/>
      </c>
      <c r="K464" s="75" t="s">
        <v>6</v>
      </c>
      <c r="L464" s="76" t="str">
        <f t="shared" si="7"/>
        <v/>
      </c>
    </row>
    <row r="465" spans="3:12" x14ac:dyDescent="0.4">
      <c r="C465" s="85">
        <v>457</v>
      </c>
      <c r="D465" s="25"/>
      <c r="E465" s="25"/>
      <c r="F465" s="25"/>
      <c r="G465" s="25"/>
      <c r="H465" s="25"/>
      <c r="I465" s="89"/>
      <c r="J465" s="148" t="str">
        <f>_xlfn.XLOOKUP($L465,団体コード!$F$2:$F$1789,団体コード!$A$2:$A$1789,"")</f>
        <v/>
      </c>
      <c r="K465" s="75" t="s">
        <v>6</v>
      </c>
      <c r="L465" s="76" t="str">
        <f t="shared" si="7"/>
        <v/>
      </c>
    </row>
    <row r="466" spans="3:12" x14ac:dyDescent="0.4">
      <c r="C466" s="85">
        <v>458</v>
      </c>
      <c r="D466" s="25"/>
      <c r="E466" s="25"/>
      <c r="F466" s="25"/>
      <c r="G466" s="25"/>
      <c r="H466" s="25"/>
      <c r="I466" s="89"/>
      <c r="J466" s="148" t="str">
        <f>_xlfn.XLOOKUP($L466,団体コード!$F$2:$F$1789,団体コード!$A$2:$A$1789,"")</f>
        <v/>
      </c>
      <c r="K466" s="75" t="s">
        <v>6</v>
      </c>
      <c r="L466" s="76" t="str">
        <f t="shared" si="7"/>
        <v/>
      </c>
    </row>
    <row r="467" spans="3:12" x14ac:dyDescent="0.4">
      <c r="C467" s="85">
        <v>459</v>
      </c>
      <c r="D467" s="25"/>
      <c r="E467" s="25"/>
      <c r="F467" s="25"/>
      <c r="G467" s="25"/>
      <c r="H467" s="25"/>
      <c r="I467" s="89"/>
      <c r="J467" s="148" t="str">
        <f>_xlfn.XLOOKUP($L467,団体コード!$F$2:$F$1789,団体コード!$A$2:$A$1789,"")</f>
        <v/>
      </c>
      <c r="K467" s="75" t="s">
        <v>6</v>
      </c>
      <c r="L467" s="76" t="str">
        <f t="shared" si="7"/>
        <v/>
      </c>
    </row>
    <row r="468" spans="3:12" x14ac:dyDescent="0.4">
      <c r="C468" s="85">
        <v>460</v>
      </c>
      <c r="D468" s="25"/>
      <c r="E468" s="25"/>
      <c r="F468" s="25"/>
      <c r="G468" s="25"/>
      <c r="H468" s="25"/>
      <c r="I468" s="89"/>
      <c r="J468" s="148" t="str">
        <f>_xlfn.XLOOKUP($L468,団体コード!$F$2:$F$1789,団体コード!$A$2:$A$1789,"")</f>
        <v/>
      </c>
      <c r="K468" s="75" t="s">
        <v>6</v>
      </c>
      <c r="L468" s="76" t="str">
        <f t="shared" si="7"/>
        <v/>
      </c>
    </row>
    <row r="469" spans="3:12" x14ac:dyDescent="0.4">
      <c r="C469" s="85">
        <v>461</v>
      </c>
      <c r="D469" s="25"/>
      <c r="E469" s="25"/>
      <c r="F469" s="25"/>
      <c r="G469" s="25"/>
      <c r="H469" s="25"/>
      <c r="I469" s="89"/>
      <c r="J469" s="148" t="str">
        <f>_xlfn.XLOOKUP($L469,団体コード!$F$2:$F$1789,団体コード!$A$2:$A$1789,"")</f>
        <v/>
      </c>
      <c r="K469" s="75" t="s">
        <v>6</v>
      </c>
      <c r="L469" s="76" t="str">
        <f t="shared" si="7"/>
        <v/>
      </c>
    </row>
    <row r="470" spans="3:12" x14ac:dyDescent="0.4">
      <c r="C470" s="85">
        <v>462</v>
      </c>
      <c r="D470" s="25"/>
      <c r="E470" s="25"/>
      <c r="F470" s="25"/>
      <c r="G470" s="25"/>
      <c r="H470" s="25"/>
      <c r="I470" s="89"/>
      <c r="J470" s="148" t="str">
        <f>_xlfn.XLOOKUP($L470,団体コード!$F$2:$F$1789,団体コード!$A$2:$A$1789,"")</f>
        <v/>
      </c>
      <c r="K470" s="75" t="s">
        <v>6</v>
      </c>
      <c r="L470" s="76" t="str">
        <f t="shared" si="7"/>
        <v/>
      </c>
    </row>
    <row r="471" spans="3:12" x14ac:dyDescent="0.4">
      <c r="C471" s="85">
        <v>463</v>
      </c>
      <c r="D471" s="25"/>
      <c r="E471" s="25"/>
      <c r="F471" s="25"/>
      <c r="G471" s="25"/>
      <c r="H471" s="25"/>
      <c r="I471" s="89"/>
      <c r="J471" s="148" t="str">
        <f>_xlfn.XLOOKUP($L471,団体コード!$F$2:$F$1789,団体コード!$A$2:$A$1789,"")</f>
        <v/>
      </c>
      <c r="K471" s="75" t="s">
        <v>6</v>
      </c>
      <c r="L471" s="76" t="str">
        <f t="shared" si="7"/>
        <v/>
      </c>
    </row>
    <row r="472" spans="3:12" x14ac:dyDescent="0.4">
      <c r="C472" s="85">
        <v>464</v>
      </c>
      <c r="D472" s="25"/>
      <c r="E472" s="25"/>
      <c r="F472" s="25"/>
      <c r="G472" s="25"/>
      <c r="H472" s="25"/>
      <c r="I472" s="89"/>
      <c r="J472" s="148" t="str">
        <f>_xlfn.XLOOKUP($L472,団体コード!$F$2:$F$1789,団体コード!$A$2:$A$1789,"")</f>
        <v/>
      </c>
      <c r="K472" s="75" t="s">
        <v>6</v>
      </c>
      <c r="L472" s="76" t="str">
        <f t="shared" si="7"/>
        <v/>
      </c>
    </row>
    <row r="473" spans="3:12" x14ac:dyDescent="0.4">
      <c r="C473" s="85">
        <v>465</v>
      </c>
      <c r="D473" s="25"/>
      <c r="E473" s="25"/>
      <c r="F473" s="25"/>
      <c r="G473" s="25"/>
      <c r="H473" s="25"/>
      <c r="I473" s="89"/>
      <c r="J473" s="148" t="str">
        <f>_xlfn.XLOOKUP($L473,団体コード!$F$2:$F$1789,団体コード!$A$2:$A$1789,"")</f>
        <v/>
      </c>
      <c r="K473" s="75" t="s">
        <v>6</v>
      </c>
      <c r="L473" s="76" t="str">
        <f t="shared" si="7"/>
        <v/>
      </c>
    </row>
    <row r="474" spans="3:12" x14ac:dyDescent="0.4">
      <c r="C474" s="85">
        <v>466</v>
      </c>
      <c r="D474" s="25"/>
      <c r="E474" s="25"/>
      <c r="F474" s="25"/>
      <c r="G474" s="25"/>
      <c r="H474" s="25"/>
      <c r="I474" s="89"/>
      <c r="J474" s="148" t="str">
        <f>_xlfn.XLOOKUP($L474,団体コード!$F$2:$F$1789,団体コード!$A$2:$A$1789,"")</f>
        <v/>
      </c>
      <c r="K474" s="75" t="s">
        <v>6</v>
      </c>
      <c r="L474" s="76" t="str">
        <f t="shared" si="7"/>
        <v/>
      </c>
    </row>
    <row r="475" spans="3:12" x14ac:dyDescent="0.4">
      <c r="C475" s="85">
        <v>467</v>
      </c>
      <c r="D475" s="25"/>
      <c r="E475" s="25"/>
      <c r="F475" s="25"/>
      <c r="G475" s="25"/>
      <c r="H475" s="25"/>
      <c r="I475" s="89"/>
      <c r="J475" s="148" t="str">
        <f>_xlfn.XLOOKUP($L475,団体コード!$F$2:$F$1789,団体コード!$A$2:$A$1789,"")</f>
        <v/>
      </c>
      <c r="K475" s="75" t="s">
        <v>6</v>
      </c>
      <c r="L475" s="76" t="str">
        <f t="shared" si="7"/>
        <v/>
      </c>
    </row>
    <row r="476" spans="3:12" x14ac:dyDescent="0.4">
      <c r="C476" s="85">
        <v>468</v>
      </c>
      <c r="D476" s="25"/>
      <c r="E476" s="25"/>
      <c r="F476" s="25"/>
      <c r="G476" s="25"/>
      <c r="H476" s="25"/>
      <c r="I476" s="89"/>
      <c r="J476" s="148" t="str">
        <f>_xlfn.XLOOKUP($L476,団体コード!$F$2:$F$1789,団体コード!$A$2:$A$1789,"")</f>
        <v/>
      </c>
      <c r="K476" s="75" t="s">
        <v>6</v>
      </c>
      <c r="L476" s="76" t="str">
        <f t="shared" si="7"/>
        <v/>
      </c>
    </row>
    <row r="477" spans="3:12" x14ac:dyDescent="0.4">
      <c r="C477" s="85">
        <v>469</v>
      </c>
      <c r="D477" s="25"/>
      <c r="E477" s="25"/>
      <c r="F477" s="25"/>
      <c r="G477" s="25"/>
      <c r="H477" s="25"/>
      <c r="I477" s="89"/>
      <c r="J477" s="148" t="str">
        <f>_xlfn.XLOOKUP($L477,団体コード!$F$2:$F$1789,団体コード!$A$2:$A$1789,"")</f>
        <v/>
      </c>
      <c r="K477" s="75" t="s">
        <v>6</v>
      </c>
      <c r="L477" s="76" t="str">
        <f t="shared" si="7"/>
        <v/>
      </c>
    </row>
    <row r="478" spans="3:12" x14ac:dyDescent="0.4">
      <c r="C478" s="85">
        <v>470</v>
      </c>
      <c r="D478" s="25"/>
      <c r="E478" s="25"/>
      <c r="F478" s="25"/>
      <c r="G478" s="25"/>
      <c r="H478" s="25"/>
      <c r="I478" s="89"/>
      <c r="J478" s="148" t="str">
        <f>_xlfn.XLOOKUP($L478,団体コード!$F$2:$F$1789,団体コード!$A$2:$A$1789,"")</f>
        <v/>
      </c>
      <c r="K478" s="75" t="s">
        <v>6</v>
      </c>
      <c r="L478" s="76" t="str">
        <f t="shared" si="7"/>
        <v/>
      </c>
    </row>
    <row r="479" spans="3:12" x14ac:dyDescent="0.4">
      <c r="C479" s="85">
        <v>471</v>
      </c>
      <c r="D479" s="25"/>
      <c r="E479" s="25"/>
      <c r="F479" s="25"/>
      <c r="G479" s="25"/>
      <c r="H479" s="25"/>
      <c r="I479" s="89"/>
      <c r="J479" s="148" t="str">
        <f>_xlfn.XLOOKUP($L479,団体コード!$F$2:$F$1789,団体コード!$A$2:$A$1789,"")</f>
        <v/>
      </c>
      <c r="K479" s="75" t="s">
        <v>6</v>
      </c>
      <c r="L479" s="76" t="str">
        <f t="shared" si="7"/>
        <v/>
      </c>
    </row>
    <row r="480" spans="3:12" x14ac:dyDescent="0.4">
      <c r="C480" s="85">
        <v>472</v>
      </c>
      <c r="D480" s="25"/>
      <c r="E480" s="25"/>
      <c r="F480" s="25"/>
      <c r="G480" s="25"/>
      <c r="H480" s="25"/>
      <c r="I480" s="89"/>
      <c r="J480" s="148" t="str">
        <f>_xlfn.XLOOKUP($L480,団体コード!$F$2:$F$1789,団体コード!$A$2:$A$1789,"")</f>
        <v/>
      </c>
      <c r="K480" s="75" t="s">
        <v>6</v>
      </c>
      <c r="L480" s="76" t="str">
        <f t="shared" si="7"/>
        <v/>
      </c>
    </row>
    <row r="481" spans="3:12" x14ac:dyDescent="0.4">
      <c r="C481" s="85">
        <v>473</v>
      </c>
      <c r="D481" s="25"/>
      <c r="E481" s="25"/>
      <c r="F481" s="25"/>
      <c r="G481" s="25"/>
      <c r="H481" s="25"/>
      <c r="I481" s="89"/>
      <c r="J481" s="148" t="str">
        <f>_xlfn.XLOOKUP($L481,団体コード!$F$2:$F$1789,団体コード!$A$2:$A$1789,"")</f>
        <v/>
      </c>
      <c r="K481" s="75" t="s">
        <v>6</v>
      </c>
      <c r="L481" s="76" t="str">
        <f t="shared" si="7"/>
        <v/>
      </c>
    </row>
    <row r="482" spans="3:12" x14ac:dyDescent="0.4">
      <c r="C482" s="85">
        <v>474</v>
      </c>
      <c r="D482" s="25"/>
      <c r="E482" s="25"/>
      <c r="F482" s="25"/>
      <c r="G482" s="25"/>
      <c r="H482" s="25"/>
      <c r="I482" s="89"/>
      <c r="J482" s="148" t="str">
        <f>_xlfn.XLOOKUP($L482,団体コード!$F$2:$F$1789,団体コード!$A$2:$A$1789,"")</f>
        <v/>
      </c>
      <c r="K482" s="75" t="s">
        <v>6</v>
      </c>
      <c r="L482" s="76" t="str">
        <f t="shared" si="7"/>
        <v/>
      </c>
    </row>
    <row r="483" spans="3:12" x14ac:dyDescent="0.4">
      <c r="C483" s="85">
        <v>475</v>
      </c>
      <c r="D483" s="25"/>
      <c r="E483" s="25"/>
      <c r="F483" s="25"/>
      <c r="G483" s="25"/>
      <c r="H483" s="25"/>
      <c r="I483" s="89"/>
      <c r="J483" s="148" t="str">
        <f>_xlfn.XLOOKUP($L483,団体コード!$F$2:$F$1789,団体コード!$A$2:$A$1789,"")</f>
        <v/>
      </c>
      <c r="K483" s="75" t="s">
        <v>6</v>
      </c>
      <c r="L483" s="76" t="str">
        <f t="shared" si="7"/>
        <v/>
      </c>
    </row>
    <row r="484" spans="3:12" x14ac:dyDescent="0.4">
      <c r="C484" s="85">
        <v>476</v>
      </c>
      <c r="D484" s="25"/>
      <c r="E484" s="25"/>
      <c r="F484" s="25"/>
      <c r="G484" s="25"/>
      <c r="H484" s="25"/>
      <c r="I484" s="89"/>
      <c r="J484" s="148" t="str">
        <f>_xlfn.XLOOKUP($L484,団体コード!$F$2:$F$1789,団体コード!$A$2:$A$1789,"")</f>
        <v/>
      </c>
      <c r="K484" s="75" t="s">
        <v>6</v>
      </c>
      <c r="L484" s="76" t="str">
        <f t="shared" si="7"/>
        <v/>
      </c>
    </row>
    <row r="485" spans="3:12" x14ac:dyDescent="0.4">
      <c r="C485" s="85">
        <v>477</v>
      </c>
      <c r="D485" s="25"/>
      <c r="E485" s="25"/>
      <c r="F485" s="25"/>
      <c r="G485" s="25"/>
      <c r="H485" s="25"/>
      <c r="I485" s="89"/>
      <c r="J485" s="148" t="str">
        <f>_xlfn.XLOOKUP($L485,団体コード!$F$2:$F$1789,団体コード!$A$2:$A$1789,"")</f>
        <v/>
      </c>
      <c r="K485" s="75" t="s">
        <v>6</v>
      </c>
      <c r="L485" s="76" t="str">
        <f t="shared" si="7"/>
        <v/>
      </c>
    </row>
    <row r="486" spans="3:12" x14ac:dyDescent="0.4">
      <c r="C486" s="85">
        <v>478</v>
      </c>
      <c r="D486" s="25"/>
      <c r="E486" s="25"/>
      <c r="F486" s="25"/>
      <c r="G486" s="25"/>
      <c r="H486" s="25"/>
      <c r="I486" s="89"/>
      <c r="J486" s="148" t="str">
        <f>_xlfn.XLOOKUP($L486,団体コード!$F$2:$F$1789,団体コード!$A$2:$A$1789,"")</f>
        <v/>
      </c>
      <c r="K486" s="75" t="s">
        <v>6</v>
      </c>
      <c r="L486" s="76" t="str">
        <f t="shared" si="7"/>
        <v/>
      </c>
    </row>
    <row r="487" spans="3:12" x14ac:dyDescent="0.4">
      <c r="C487" s="85">
        <v>479</v>
      </c>
      <c r="D487" s="25"/>
      <c r="E487" s="25"/>
      <c r="F487" s="25"/>
      <c r="G487" s="25"/>
      <c r="H487" s="25"/>
      <c r="I487" s="89"/>
      <c r="J487" s="148" t="str">
        <f>_xlfn.XLOOKUP($L487,団体コード!$F$2:$F$1789,団体コード!$A$2:$A$1789,"")</f>
        <v/>
      </c>
      <c r="K487" s="75" t="s">
        <v>6</v>
      </c>
      <c r="L487" s="76" t="str">
        <f t="shared" si="7"/>
        <v/>
      </c>
    </row>
    <row r="488" spans="3:12" x14ac:dyDescent="0.4">
      <c r="C488" s="85">
        <v>480</v>
      </c>
      <c r="D488" s="25"/>
      <c r="E488" s="25"/>
      <c r="F488" s="25"/>
      <c r="G488" s="25"/>
      <c r="H488" s="25"/>
      <c r="I488" s="89"/>
      <c r="J488" s="148" t="str">
        <f>_xlfn.XLOOKUP($L488,団体コード!$F$2:$F$1789,団体コード!$A$2:$A$1789,"")</f>
        <v/>
      </c>
      <c r="K488" s="75" t="s">
        <v>6</v>
      </c>
      <c r="L488" s="76" t="str">
        <f t="shared" si="7"/>
        <v/>
      </c>
    </row>
    <row r="489" spans="3:12" x14ac:dyDescent="0.4">
      <c r="C489" s="85">
        <v>481</v>
      </c>
      <c r="D489" s="25"/>
      <c r="E489" s="25"/>
      <c r="F489" s="25"/>
      <c r="G489" s="25"/>
      <c r="H489" s="25"/>
      <c r="I489" s="89"/>
      <c r="J489" s="148" t="str">
        <f>_xlfn.XLOOKUP($L489,団体コード!$F$2:$F$1789,団体コード!$A$2:$A$1789,"")</f>
        <v/>
      </c>
      <c r="K489" s="75" t="s">
        <v>6</v>
      </c>
      <c r="L489" s="76" t="str">
        <f t="shared" si="7"/>
        <v/>
      </c>
    </row>
    <row r="490" spans="3:12" x14ac:dyDescent="0.4">
      <c r="C490" s="85">
        <v>482</v>
      </c>
      <c r="D490" s="25"/>
      <c r="E490" s="25"/>
      <c r="F490" s="25"/>
      <c r="G490" s="25"/>
      <c r="H490" s="25"/>
      <c r="I490" s="89"/>
      <c r="J490" s="148" t="str">
        <f>_xlfn.XLOOKUP($L490,団体コード!$F$2:$F$1789,団体コード!$A$2:$A$1789,"")</f>
        <v/>
      </c>
      <c r="K490" s="75" t="s">
        <v>6</v>
      </c>
      <c r="L490" s="76" t="str">
        <f t="shared" si="7"/>
        <v/>
      </c>
    </row>
    <row r="491" spans="3:12" x14ac:dyDescent="0.4">
      <c r="C491" s="85">
        <v>483</v>
      </c>
      <c r="D491" s="25"/>
      <c r="E491" s="25"/>
      <c r="F491" s="25"/>
      <c r="G491" s="25"/>
      <c r="H491" s="25"/>
      <c r="I491" s="89"/>
      <c r="J491" s="148" t="str">
        <f>_xlfn.XLOOKUP($L491,団体コード!$F$2:$F$1789,団体コード!$A$2:$A$1789,"")</f>
        <v/>
      </c>
      <c r="K491" s="75" t="s">
        <v>6</v>
      </c>
      <c r="L491" s="76" t="str">
        <f t="shared" si="7"/>
        <v/>
      </c>
    </row>
    <row r="492" spans="3:12" x14ac:dyDescent="0.4">
      <c r="C492" s="85">
        <v>484</v>
      </c>
      <c r="D492" s="25"/>
      <c r="E492" s="25"/>
      <c r="F492" s="25"/>
      <c r="G492" s="25"/>
      <c r="H492" s="25"/>
      <c r="I492" s="89"/>
      <c r="J492" s="148" t="str">
        <f>_xlfn.XLOOKUP($L492,団体コード!$F$2:$F$1789,団体コード!$A$2:$A$1789,"")</f>
        <v/>
      </c>
      <c r="K492" s="75" t="s">
        <v>6</v>
      </c>
      <c r="L492" s="76" t="str">
        <f t="shared" si="7"/>
        <v/>
      </c>
    </row>
    <row r="493" spans="3:12" x14ac:dyDescent="0.4">
      <c r="C493" s="85">
        <v>485</v>
      </c>
      <c r="D493" s="25"/>
      <c r="E493" s="25"/>
      <c r="F493" s="25"/>
      <c r="G493" s="25"/>
      <c r="H493" s="25"/>
      <c r="I493" s="89"/>
      <c r="J493" s="148" t="str">
        <f>_xlfn.XLOOKUP($L493,団体コード!$F$2:$F$1789,団体コード!$A$2:$A$1789,"")</f>
        <v/>
      </c>
      <c r="K493" s="75" t="s">
        <v>6</v>
      </c>
      <c r="L493" s="76" t="str">
        <f t="shared" si="7"/>
        <v/>
      </c>
    </row>
    <row r="494" spans="3:12" x14ac:dyDescent="0.4">
      <c r="C494" s="85">
        <v>486</v>
      </c>
      <c r="D494" s="25"/>
      <c r="E494" s="25"/>
      <c r="F494" s="25"/>
      <c r="G494" s="25"/>
      <c r="H494" s="25"/>
      <c r="I494" s="89"/>
      <c r="J494" s="148" t="str">
        <f>_xlfn.XLOOKUP($L494,団体コード!$F$2:$F$1789,団体コード!$A$2:$A$1789,"")</f>
        <v/>
      </c>
      <c r="K494" s="75" t="s">
        <v>6</v>
      </c>
      <c r="L494" s="76" t="str">
        <f t="shared" si="7"/>
        <v/>
      </c>
    </row>
    <row r="495" spans="3:12" x14ac:dyDescent="0.4">
      <c r="C495" s="85">
        <v>487</v>
      </c>
      <c r="D495" s="25"/>
      <c r="E495" s="25"/>
      <c r="F495" s="25"/>
      <c r="G495" s="25"/>
      <c r="H495" s="25"/>
      <c r="I495" s="89"/>
      <c r="J495" s="148" t="str">
        <f>_xlfn.XLOOKUP($L495,団体コード!$F$2:$F$1789,団体コード!$A$2:$A$1789,"")</f>
        <v/>
      </c>
      <c r="K495" s="75" t="s">
        <v>6</v>
      </c>
      <c r="L495" s="76" t="str">
        <f t="shared" si="7"/>
        <v/>
      </c>
    </row>
    <row r="496" spans="3:12" x14ac:dyDescent="0.4">
      <c r="C496" s="85">
        <v>488</v>
      </c>
      <c r="D496" s="25"/>
      <c r="E496" s="25"/>
      <c r="F496" s="25"/>
      <c r="G496" s="25"/>
      <c r="H496" s="25"/>
      <c r="I496" s="89"/>
      <c r="J496" s="148" t="str">
        <f>_xlfn.XLOOKUP($L496,団体コード!$F$2:$F$1789,団体コード!$A$2:$A$1789,"")</f>
        <v/>
      </c>
      <c r="K496" s="75" t="s">
        <v>6</v>
      </c>
      <c r="L496" s="76" t="str">
        <f t="shared" si="7"/>
        <v/>
      </c>
    </row>
    <row r="497" spans="3:12" x14ac:dyDescent="0.4">
      <c r="C497" s="85">
        <v>489</v>
      </c>
      <c r="D497" s="25"/>
      <c r="E497" s="25"/>
      <c r="F497" s="25"/>
      <c r="G497" s="25"/>
      <c r="H497" s="25"/>
      <c r="I497" s="89"/>
      <c r="J497" s="148" t="str">
        <f>_xlfn.XLOOKUP($L497,団体コード!$F$2:$F$1789,団体コード!$A$2:$A$1789,"")</f>
        <v/>
      </c>
      <c r="K497" s="75" t="s">
        <v>6</v>
      </c>
      <c r="L497" s="76" t="str">
        <f t="shared" si="7"/>
        <v/>
      </c>
    </row>
    <row r="498" spans="3:12" x14ac:dyDescent="0.4">
      <c r="C498" s="85">
        <v>490</v>
      </c>
      <c r="D498" s="25"/>
      <c r="E498" s="25"/>
      <c r="F498" s="25"/>
      <c r="G498" s="25"/>
      <c r="H498" s="25"/>
      <c r="I498" s="89"/>
      <c r="J498" s="148" t="str">
        <f>_xlfn.XLOOKUP($L498,団体コード!$F$2:$F$1789,団体コード!$A$2:$A$1789,"")</f>
        <v/>
      </c>
      <c r="K498" s="75" t="s">
        <v>6</v>
      </c>
      <c r="L498" s="76" t="str">
        <f t="shared" si="7"/>
        <v/>
      </c>
    </row>
    <row r="499" spans="3:12" x14ac:dyDescent="0.4">
      <c r="C499" s="85">
        <v>491</v>
      </c>
      <c r="D499" s="25"/>
      <c r="E499" s="25"/>
      <c r="F499" s="25"/>
      <c r="G499" s="25"/>
      <c r="H499" s="25"/>
      <c r="I499" s="89"/>
      <c r="J499" s="148" t="str">
        <f>_xlfn.XLOOKUP($L499,団体コード!$F$2:$F$1789,団体コード!$A$2:$A$1789,"")</f>
        <v/>
      </c>
      <c r="K499" s="75" t="s">
        <v>6</v>
      </c>
      <c r="L499" s="76" t="str">
        <f t="shared" si="7"/>
        <v/>
      </c>
    </row>
    <row r="500" spans="3:12" x14ac:dyDescent="0.4">
      <c r="C500" s="85">
        <v>492</v>
      </c>
      <c r="D500" s="25"/>
      <c r="E500" s="25"/>
      <c r="F500" s="25"/>
      <c r="G500" s="25"/>
      <c r="H500" s="25"/>
      <c r="I500" s="89"/>
      <c r="J500" s="148" t="str">
        <f>_xlfn.XLOOKUP($L500,団体コード!$F$2:$F$1789,団体コード!$A$2:$A$1789,"")</f>
        <v/>
      </c>
      <c r="K500" s="75" t="s">
        <v>6</v>
      </c>
      <c r="L500" s="76" t="str">
        <f t="shared" si="7"/>
        <v/>
      </c>
    </row>
    <row r="501" spans="3:12" x14ac:dyDescent="0.4">
      <c r="C501" s="85">
        <v>493</v>
      </c>
      <c r="D501" s="25"/>
      <c r="E501" s="25"/>
      <c r="F501" s="25"/>
      <c r="G501" s="25"/>
      <c r="H501" s="25"/>
      <c r="I501" s="89"/>
      <c r="J501" s="148" t="str">
        <f>_xlfn.XLOOKUP($L501,団体コード!$F$2:$F$1789,団体コード!$A$2:$A$1789,"")</f>
        <v/>
      </c>
      <c r="K501" s="75" t="s">
        <v>6</v>
      </c>
      <c r="L501" s="76" t="str">
        <f t="shared" si="7"/>
        <v/>
      </c>
    </row>
    <row r="502" spans="3:12" x14ac:dyDescent="0.4">
      <c r="C502" s="85">
        <v>494</v>
      </c>
      <c r="D502" s="25"/>
      <c r="E502" s="25"/>
      <c r="F502" s="25"/>
      <c r="G502" s="25"/>
      <c r="H502" s="25"/>
      <c r="I502" s="89"/>
      <c r="J502" s="148" t="str">
        <f>_xlfn.XLOOKUP($L502,団体コード!$F$2:$F$1789,団体コード!$A$2:$A$1789,"")</f>
        <v/>
      </c>
      <c r="K502" s="75" t="s">
        <v>6</v>
      </c>
      <c r="L502" s="76" t="str">
        <f t="shared" si="7"/>
        <v/>
      </c>
    </row>
    <row r="503" spans="3:12" x14ac:dyDescent="0.4">
      <c r="C503" s="85">
        <v>495</v>
      </c>
      <c r="D503" s="25"/>
      <c r="E503" s="25"/>
      <c r="F503" s="25"/>
      <c r="G503" s="25"/>
      <c r="H503" s="25"/>
      <c r="I503" s="89"/>
      <c r="J503" s="148" t="str">
        <f>_xlfn.XLOOKUP($L503,団体コード!$F$2:$F$1789,団体コード!$A$2:$A$1789,"")</f>
        <v/>
      </c>
      <c r="K503" s="75" t="s">
        <v>6</v>
      </c>
      <c r="L503" s="76" t="str">
        <f t="shared" si="7"/>
        <v/>
      </c>
    </row>
    <row r="504" spans="3:12" x14ac:dyDescent="0.4">
      <c r="C504" s="85">
        <v>496</v>
      </c>
      <c r="D504" s="25"/>
      <c r="E504" s="25"/>
      <c r="F504" s="25"/>
      <c r="G504" s="25"/>
      <c r="H504" s="25"/>
      <c r="I504" s="89"/>
      <c r="J504" s="148" t="str">
        <f>_xlfn.XLOOKUP($L504,団体コード!$F$2:$F$1789,団体コード!$A$2:$A$1789,"")</f>
        <v/>
      </c>
      <c r="K504" s="75" t="s">
        <v>6</v>
      </c>
      <c r="L504" s="76" t="str">
        <f t="shared" si="7"/>
        <v/>
      </c>
    </row>
    <row r="505" spans="3:12" x14ac:dyDescent="0.4">
      <c r="C505" s="85">
        <v>497</v>
      </c>
      <c r="D505" s="25"/>
      <c r="E505" s="25"/>
      <c r="F505" s="25"/>
      <c r="G505" s="25"/>
      <c r="H505" s="25"/>
      <c r="I505" s="89"/>
      <c r="J505" s="148" t="str">
        <f>_xlfn.XLOOKUP($L505,団体コード!$F$2:$F$1789,団体コード!$A$2:$A$1789,"")</f>
        <v/>
      </c>
      <c r="K505" s="75" t="s">
        <v>6</v>
      </c>
      <c r="L505" s="76" t="str">
        <f t="shared" si="7"/>
        <v/>
      </c>
    </row>
    <row r="506" spans="3:12" x14ac:dyDescent="0.4">
      <c r="C506" s="85">
        <v>498</v>
      </c>
      <c r="D506" s="25"/>
      <c r="E506" s="25"/>
      <c r="F506" s="25"/>
      <c r="G506" s="25"/>
      <c r="H506" s="25"/>
      <c r="I506" s="89"/>
      <c r="J506" s="148" t="str">
        <f>_xlfn.XLOOKUP($L506,団体コード!$F$2:$F$1789,団体コード!$A$2:$A$1789,"")</f>
        <v/>
      </c>
      <c r="K506" s="75" t="s">
        <v>6</v>
      </c>
      <c r="L506" s="76" t="str">
        <f t="shared" si="7"/>
        <v/>
      </c>
    </row>
    <row r="507" spans="3:12" x14ac:dyDescent="0.4">
      <c r="C507" s="85">
        <v>499</v>
      </c>
      <c r="D507" s="25"/>
      <c r="E507" s="25"/>
      <c r="F507" s="25"/>
      <c r="G507" s="25"/>
      <c r="H507" s="25"/>
      <c r="I507" s="89"/>
      <c r="J507" s="148" t="str">
        <f>_xlfn.XLOOKUP($L507,団体コード!$F$2:$F$1789,団体コード!$A$2:$A$1789,"")</f>
        <v/>
      </c>
      <c r="K507" s="75" t="s">
        <v>6</v>
      </c>
      <c r="L507" s="76" t="str">
        <f t="shared" si="7"/>
        <v/>
      </c>
    </row>
    <row r="508" spans="3:12" x14ac:dyDescent="0.4">
      <c r="C508" s="85">
        <v>500</v>
      </c>
      <c r="D508" s="25"/>
      <c r="E508" s="25"/>
      <c r="F508" s="25"/>
      <c r="G508" s="25"/>
      <c r="H508" s="25"/>
      <c r="I508" s="89"/>
      <c r="J508" s="148" t="str">
        <f>_xlfn.XLOOKUP($L508,団体コード!$F$2:$F$1789,団体コード!$A$2:$A$1789,"")</f>
        <v/>
      </c>
      <c r="K508" s="75" t="s">
        <v>6</v>
      </c>
      <c r="L508" s="76" t="str">
        <f t="shared" si="7"/>
        <v/>
      </c>
    </row>
    <row r="509" spans="3:12" x14ac:dyDescent="0.4">
      <c r="C509" s="85">
        <v>501</v>
      </c>
      <c r="D509" s="25"/>
      <c r="E509" s="25"/>
      <c r="F509" s="25"/>
      <c r="G509" s="25"/>
      <c r="H509" s="25"/>
      <c r="I509" s="89"/>
      <c r="J509" s="148" t="str">
        <f>_xlfn.XLOOKUP($L509,団体コード!$F$2:$F$1789,団体コード!$A$2:$A$1789,"")</f>
        <v/>
      </c>
      <c r="K509" s="75" t="s">
        <v>6</v>
      </c>
      <c r="L509" s="76" t="str">
        <f t="shared" si="7"/>
        <v/>
      </c>
    </row>
    <row r="510" spans="3:12" x14ac:dyDescent="0.4">
      <c r="C510" s="85">
        <v>502</v>
      </c>
      <c r="D510" s="25"/>
      <c r="E510" s="25"/>
      <c r="F510" s="25"/>
      <c r="G510" s="25"/>
      <c r="H510" s="25"/>
      <c r="I510" s="89"/>
      <c r="J510" s="148" t="str">
        <f>_xlfn.XLOOKUP($L510,団体コード!$F$2:$F$1789,団体コード!$A$2:$A$1789,"")</f>
        <v/>
      </c>
      <c r="K510" s="75" t="s">
        <v>6</v>
      </c>
      <c r="L510" s="76" t="str">
        <f t="shared" si="7"/>
        <v/>
      </c>
    </row>
    <row r="511" spans="3:12" x14ac:dyDescent="0.4">
      <c r="C511" s="85">
        <v>503</v>
      </c>
      <c r="D511" s="25"/>
      <c r="E511" s="25"/>
      <c r="F511" s="25"/>
      <c r="G511" s="25"/>
      <c r="H511" s="25"/>
      <c r="I511" s="89"/>
      <c r="J511" s="148" t="str">
        <f>_xlfn.XLOOKUP($L511,団体コード!$F$2:$F$1789,団体コード!$A$2:$A$1789,"")</f>
        <v/>
      </c>
      <c r="K511" s="75" t="s">
        <v>6</v>
      </c>
      <c r="L511" s="76" t="str">
        <f t="shared" si="7"/>
        <v/>
      </c>
    </row>
    <row r="512" spans="3:12" x14ac:dyDescent="0.4">
      <c r="C512" s="85">
        <v>504</v>
      </c>
      <c r="D512" s="25"/>
      <c r="E512" s="25"/>
      <c r="F512" s="25"/>
      <c r="G512" s="25"/>
      <c r="H512" s="25"/>
      <c r="I512" s="89"/>
      <c r="J512" s="148" t="str">
        <f>_xlfn.XLOOKUP($L512,団体コード!$F$2:$F$1789,団体コード!$A$2:$A$1789,"")</f>
        <v/>
      </c>
      <c r="K512" s="75" t="s">
        <v>6</v>
      </c>
      <c r="L512" s="76" t="str">
        <f t="shared" si="7"/>
        <v/>
      </c>
    </row>
    <row r="513" spans="3:12" x14ac:dyDescent="0.4">
      <c r="C513" s="85">
        <v>505</v>
      </c>
      <c r="D513" s="25"/>
      <c r="E513" s="25"/>
      <c r="F513" s="25"/>
      <c r="G513" s="25"/>
      <c r="H513" s="25"/>
      <c r="I513" s="89"/>
      <c r="J513" s="148" t="str">
        <f>_xlfn.XLOOKUP($L513,団体コード!$F$2:$F$1789,団体コード!$A$2:$A$1789,"")</f>
        <v/>
      </c>
      <c r="K513" s="75" t="s">
        <v>6</v>
      </c>
      <c r="L513" s="76" t="str">
        <f t="shared" si="7"/>
        <v/>
      </c>
    </row>
    <row r="514" spans="3:12" x14ac:dyDescent="0.4">
      <c r="C514" s="85">
        <v>506</v>
      </c>
      <c r="D514" s="25"/>
      <c r="E514" s="25"/>
      <c r="F514" s="25"/>
      <c r="G514" s="25"/>
      <c r="H514" s="25"/>
      <c r="I514" s="89"/>
      <c r="J514" s="148" t="str">
        <f>_xlfn.XLOOKUP($L514,団体コード!$F$2:$F$1789,団体コード!$A$2:$A$1789,"")</f>
        <v/>
      </c>
      <c r="K514" s="75" t="s">
        <v>6</v>
      </c>
      <c r="L514" s="76" t="str">
        <f t="shared" si="7"/>
        <v/>
      </c>
    </row>
    <row r="515" spans="3:12" x14ac:dyDescent="0.4">
      <c r="C515" s="85">
        <v>507</v>
      </c>
      <c r="D515" s="25"/>
      <c r="E515" s="25"/>
      <c r="F515" s="25"/>
      <c r="G515" s="25"/>
      <c r="H515" s="25"/>
      <c r="I515" s="89"/>
      <c r="J515" s="148" t="str">
        <f>_xlfn.XLOOKUP($L515,団体コード!$F$2:$F$1789,団体コード!$A$2:$A$1789,"")</f>
        <v/>
      </c>
      <c r="K515" s="75" t="s">
        <v>6</v>
      </c>
      <c r="L515" s="76" t="str">
        <f t="shared" si="7"/>
        <v/>
      </c>
    </row>
    <row r="516" spans="3:12" x14ac:dyDescent="0.4">
      <c r="C516" s="85">
        <v>508</v>
      </c>
      <c r="D516" s="25"/>
      <c r="E516" s="25"/>
      <c r="F516" s="25"/>
      <c r="G516" s="25"/>
      <c r="H516" s="25"/>
      <c r="I516" s="89"/>
      <c r="J516" s="148" t="str">
        <f>_xlfn.XLOOKUP($L516,団体コード!$F$2:$F$1789,団体コード!$A$2:$A$1789,"")</f>
        <v/>
      </c>
      <c r="K516" s="75" t="s">
        <v>6</v>
      </c>
      <c r="L516" s="76" t="str">
        <f t="shared" si="7"/>
        <v/>
      </c>
    </row>
    <row r="517" spans="3:12" x14ac:dyDescent="0.4">
      <c r="C517" s="85">
        <v>509</v>
      </c>
      <c r="D517" s="25"/>
      <c r="E517" s="25"/>
      <c r="F517" s="25"/>
      <c r="G517" s="25"/>
      <c r="H517" s="25"/>
      <c r="I517" s="89"/>
      <c r="J517" s="148" t="str">
        <f>_xlfn.XLOOKUP($L517,団体コード!$F$2:$F$1789,団体コード!$A$2:$A$1789,"")</f>
        <v/>
      </c>
      <c r="K517" s="75" t="s">
        <v>6</v>
      </c>
      <c r="L517" s="76" t="str">
        <f t="shared" si="7"/>
        <v/>
      </c>
    </row>
    <row r="518" spans="3:12" x14ac:dyDescent="0.4">
      <c r="C518" s="85">
        <v>510</v>
      </c>
      <c r="D518" s="25"/>
      <c r="E518" s="25"/>
      <c r="F518" s="25"/>
      <c r="G518" s="25"/>
      <c r="H518" s="25"/>
      <c r="I518" s="89"/>
      <c r="J518" s="148" t="str">
        <f>_xlfn.XLOOKUP($L518,団体コード!$F$2:$F$1789,団体コード!$A$2:$A$1789,"")</f>
        <v/>
      </c>
      <c r="K518" s="75" t="s">
        <v>6</v>
      </c>
      <c r="L518" s="76" t="str">
        <f t="shared" si="7"/>
        <v/>
      </c>
    </row>
    <row r="519" spans="3:12" x14ac:dyDescent="0.4">
      <c r="C519" s="85">
        <v>511</v>
      </c>
      <c r="D519" s="25"/>
      <c r="E519" s="25"/>
      <c r="F519" s="25"/>
      <c r="G519" s="25"/>
      <c r="H519" s="25"/>
      <c r="I519" s="89"/>
      <c r="J519" s="148" t="str">
        <f>_xlfn.XLOOKUP($L519,団体コード!$F$2:$F$1789,団体コード!$A$2:$A$1789,"")</f>
        <v/>
      </c>
      <c r="K519" s="75" t="s">
        <v>6</v>
      </c>
      <c r="L519" s="76" t="str">
        <f t="shared" si="7"/>
        <v/>
      </c>
    </row>
    <row r="520" spans="3:12" x14ac:dyDescent="0.4">
      <c r="C520" s="85">
        <v>512</v>
      </c>
      <c r="D520" s="25"/>
      <c r="E520" s="25"/>
      <c r="F520" s="25"/>
      <c r="G520" s="25"/>
      <c r="H520" s="25"/>
      <c r="I520" s="89"/>
      <c r="J520" s="148" t="str">
        <f>_xlfn.XLOOKUP($L520,団体コード!$F$2:$F$1789,団体コード!$A$2:$A$1789,"")</f>
        <v/>
      </c>
      <c r="K520" s="75" t="s">
        <v>6</v>
      </c>
      <c r="L520" s="76" t="str">
        <f t="shared" si="7"/>
        <v/>
      </c>
    </row>
    <row r="521" spans="3:12" x14ac:dyDescent="0.4">
      <c r="C521" s="85">
        <v>513</v>
      </c>
      <c r="D521" s="25"/>
      <c r="E521" s="25"/>
      <c r="F521" s="25"/>
      <c r="G521" s="25"/>
      <c r="H521" s="25"/>
      <c r="I521" s="89"/>
      <c r="J521" s="148" t="str">
        <f>_xlfn.XLOOKUP($L521,団体コード!$F$2:$F$1789,団体コード!$A$2:$A$1789,"")</f>
        <v/>
      </c>
      <c r="K521" s="75" t="s">
        <v>6</v>
      </c>
      <c r="L521" s="76" t="str">
        <f t="shared" ref="L521:L584" si="8">F521&amp;G521</f>
        <v/>
      </c>
    </row>
    <row r="522" spans="3:12" x14ac:dyDescent="0.4">
      <c r="C522" s="85">
        <v>514</v>
      </c>
      <c r="D522" s="25"/>
      <c r="E522" s="25"/>
      <c r="F522" s="25"/>
      <c r="G522" s="25"/>
      <c r="H522" s="25"/>
      <c r="I522" s="89"/>
      <c r="J522" s="148" t="str">
        <f>_xlfn.XLOOKUP($L522,団体コード!$F$2:$F$1789,団体コード!$A$2:$A$1789,"")</f>
        <v/>
      </c>
      <c r="K522" s="75" t="s">
        <v>6</v>
      </c>
      <c r="L522" s="76" t="str">
        <f t="shared" si="8"/>
        <v/>
      </c>
    </row>
    <row r="523" spans="3:12" x14ac:dyDescent="0.4">
      <c r="C523" s="85">
        <v>515</v>
      </c>
      <c r="D523" s="25"/>
      <c r="E523" s="25"/>
      <c r="F523" s="25"/>
      <c r="G523" s="25"/>
      <c r="H523" s="25"/>
      <c r="I523" s="89"/>
      <c r="J523" s="148" t="str">
        <f>_xlfn.XLOOKUP($L523,団体コード!$F$2:$F$1789,団体コード!$A$2:$A$1789,"")</f>
        <v/>
      </c>
      <c r="K523" s="75" t="s">
        <v>6</v>
      </c>
      <c r="L523" s="76" t="str">
        <f t="shared" si="8"/>
        <v/>
      </c>
    </row>
    <row r="524" spans="3:12" x14ac:dyDescent="0.4">
      <c r="C524" s="85">
        <v>516</v>
      </c>
      <c r="D524" s="25"/>
      <c r="E524" s="25"/>
      <c r="F524" s="25"/>
      <c r="G524" s="25"/>
      <c r="H524" s="25"/>
      <c r="I524" s="89"/>
      <c r="J524" s="148" t="str">
        <f>_xlfn.XLOOKUP($L524,団体コード!$F$2:$F$1789,団体コード!$A$2:$A$1789,"")</f>
        <v/>
      </c>
      <c r="K524" s="75" t="s">
        <v>6</v>
      </c>
      <c r="L524" s="76" t="str">
        <f t="shared" si="8"/>
        <v/>
      </c>
    </row>
    <row r="525" spans="3:12" x14ac:dyDescent="0.4">
      <c r="C525" s="85">
        <v>517</v>
      </c>
      <c r="D525" s="25"/>
      <c r="E525" s="25"/>
      <c r="F525" s="25"/>
      <c r="G525" s="25"/>
      <c r="H525" s="25"/>
      <c r="I525" s="89"/>
      <c r="J525" s="148" t="str">
        <f>_xlfn.XLOOKUP($L525,団体コード!$F$2:$F$1789,団体コード!$A$2:$A$1789,"")</f>
        <v/>
      </c>
      <c r="K525" s="75" t="s">
        <v>6</v>
      </c>
      <c r="L525" s="76" t="str">
        <f t="shared" si="8"/>
        <v/>
      </c>
    </row>
    <row r="526" spans="3:12" x14ac:dyDescent="0.4">
      <c r="C526" s="85">
        <v>518</v>
      </c>
      <c r="D526" s="25"/>
      <c r="E526" s="25"/>
      <c r="F526" s="25"/>
      <c r="G526" s="25"/>
      <c r="H526" s="25"/>
      <c r="I526" s="89"/>
      <c r="J526" s="148" t="str">
        <f>_xlfn.XLOOKUP($L526,団体コード!$F$2:$F$1789,団体コード!$A$2:$A$1789,"")</f>
        <v/>
      </c>
      <c r="K526" s="75" t="s">
        <v>6</v>
      </c>
      <c r="L526" s="76" t="str">
        <f t="shared" si="8"/>
        <v/>
      </c>
    </row>
    <row r="527" spans="3:12" x14ac:dyDescent="0.4">
      <c r="C527" s="85">
        <v>519</v>
      </c>
      <c r="D527" s="25"/>
      <c r="E527" s="25"/>
      <c r="F527" s="25"/>
      <c r="G527" s="25"/>
      <c r="H527" s="25"/>
      <c r="I527" s="89"/>
      <c r="J527" s="148" t="str">
        <f>_xlfn.XLOOKUP($L527,団体コード!$F$2:$F$1789,団体コード!$A$2:$A$1789,"")</f>
        <v/>
      </c>
      <c r="K527" s="75" t="s">
        <v>6</v>
      </c>
      <c r="L527" s="76" t="str">
        <f t="shared" si="8"/>
        <v/>
      </c>
    </row>
    <row r="528" spans="3:12" x14ac:dyDescent="0.4">
      <c r="C528" s="85">
        <v>520</v>
      </c>
      <c r="D528" s="25"/>
      <c r="E528" s="25"/>
      <c r="F528" s="25"/>
      <c r="G528" s="25"/>
      <c r="H528" s="25"/>
      <c r="I528" s="89"/>
      <c r="J528" s="148" t="str">
        <f>_xlfn.XLOOKUP($L528,団体コード!$F$2:$F$1789,団体コード!$A$2:$A$1789,"")</f>
        <v/>
      </c>
      <c r="K528" s="75" t="s">
        <v>6</v>
      </c>
      <c r="L528" s="76" t="str">
        <f t="shared" si="8"/>
        <v/>
      </c>
    </row>
    <row r="529" spans="3:12" x14ac:dyDescent="0.4">
      <c r="C529" s="85">
        <v>521</v>
      </c>
      <c r="D529" s="25"/>
      <c r="E529" s="25"/>
      <c r="F529" s="25"/>
      <c r="G529" s="25"/>
      <c r="H529" s="25"/>
      <c r="I529" s="89"/>
      <c r="J529" s="148" t="str">
        <f>_xlfn.XLOOKUP($L529,団体コード!$F$2:$F$1789,団体コード!$A$2:$A$1789,"")</f>
        <v/>
      </c>
      <c r="K529" s="75" t="s">
        <v>6</v>
      </c>
      <c r="L529" s="76" t="str">
        <f t="shared" si="8"/>
        <v/>
      </c>
    </row>
    <row r="530" spans="3:12" x14ac:dyDescent="0.4">
      <c r="C530" s="85">
        <v>522</v>
      </c>
      <c r="D530" s="25"/>
      <c r="E530" s="25"/>
      <c r="F530" s="25"/>
      <c r="G530" s="25"/>
      <c r="H530" s="25"/>
      <c r="I530" s="89"/>
      <c r="J530" s="148" t="str">
        <f>_xlfn.XLOOKUP($L530,団体コード!$F$2:$F$1789,団体コード!$A$2:$A$1789,"")</f>
        <v/>
      </c>
      <c r="K530" s="75" t="s">
        <v>6</v>
      </c>
      <c r="L530" s="76" t="str">
        <f t="shared" si="8"/>
        <v/>
      </c>
    </row>
    <row r="531" spans="3:12" x14ac:dyDescent="0.4">
      <c r="C531" s="85">
        <v>523</v>
      </c>
      <c r="D531" s="25"/>
      <c r="E531" s="25"/>
      <c r="F531" s="25"/>
      <c r="G531" s="25"/>
      <c r="H531" s="25"/>
      <c r="I531" s="89"/>
      <c r="J531" s="148" t="str">
        <f>_xlfn.XLOOKUP($L531,団体コード!$F$2:$F$1789,団体コード!$A$2:$A$1789,"")</f>
        <v/>
      </c>
      <c r="K531" s="75" t="s">
        <v>6</v>
      </c>
      <c r="L531" s="76" t="str">
        <f t="shared" si="8"/>
        <v/>
      </c>
    </row>
    <row r="532" spans="3:12" x14ac:dyDescent="0.4">
      <c r="C532" s="85">
        <v>524</v>
      </c>
      <c r="D532" s="25"/>
      <c r="E532" s="25"/>
      <c r="F532" s="25"/>
      <c r="G532" s="25"/>
      <c r="H532" s="25"/>
      <c r="I532" s="89"/>
      <c r="J532" s="148" t="str">
        <f>_xlfn.XLOOKUP($L532,団体コード!$F$2:$F$1789,団体コード!$A$2:$A$1789,"")</f>
        <v/>
      </c>
      <c r="K532" s="75" t="s">
        <v>6</v>
      </c>
      <c r="L532" s="76" t="str">
        <f t="shared" si="8"/>
        <v/>
      </c>
    </row>
    <row r="533" spans="3:12" x14ac:dyDescent="0.4">
      <c r="C533" s="85">
        <v>525</v>
      </c>
      <c r="D533" s="25"/>
      <c r="E533" s="25"/>
      <c r="F533" s="25"/>
      <c r="G533" s="25"/>
      <c r="H533" s="25"/>
      <c r="I533" s="89"/>
      <c r="J533" s="148" t="str">
        <f>_xlfn.XLOOKUP($L533,団体コード!$F$2:$F$1789,団体コード!$A$2:$A$1789,"")</f>
        <v/>
      </c>
      <c r="K533" s="75" t="s">
        <v>6</v>
      </c>
      <c r="L533" s="76" t="str">
        <f t="shared" si="8"/>
        <v/>
      </c>
    </row>
    <row r="534" spans="3:12" x14ac:dyDescent="0.4">
      <c r="C534" s="85">
        <v>526</v>
      </c>
      <c r="D534" s="25"/>
      <c r="E534" s="25"/>
      <c r="F534" s="25"/>
      <c r="G534" s="25"/>
      <c r="H534" s="25"/>
      <c r="I534" s="89"/>
      <c r="J534" s="148" t="str">
        <f>_xlfn.XLOOKUP($L534,団体コード!$F$2:$F$1789,団体コード!$A$2:$A$1789,"")</f>
        <v/>
      </c>
      <c r="K534" s="75" t="s">
        <v>6</v>
      </c>
      <c r="L534" s="76" t="str">
        <f t="shared" si="8"/>
        <v/>
      </c>
    </row>
    <row r="535" spans="3:12" x14ac:dyDescent="0.4">
      <c r="C535" s="85">
        <v>527</v>
      </c>
      <c r="D535" s="25"/>
      <c r="E535" s="25"/>
      <c r="F535" s="25"/>
      <c r="G535" s="25"/>
      <c r="H535" s="25"/>
      <c r="I535" s="89"/>
      <c r="J535" s="148" t="str">
        <f>_xlfn.XLOOKUP($L535,団体コード!$F$2:$F$1789,団体コード!$A$2:$A$1789,"")</f>
        <v/>
      </c>
      <c r="K535" s="75" t="s">
        <v>6</v>
      </c>
      <c r="L535" s="76" t="str">
        <f t="shared" si="8"/>
        <v/>
      </c>
    </row>
    <row r="536" spans="3:12" x14ac:dyDescent="0.4">
      <c r="C536" s="85">
        <v>528</v>
      </c>
      <c r="D536" s="25"/>
      <c r="E536" s="25"/>
      <c r="F536" s="25"/>
      <c r="G536" s="25"/>
      <c r="H536" s="25"/>
      <c r="I536" s="89"/>
      <c r="J536" s="148" t="str">
        <f>_xlfn.XLOOKUP($L536,団体コード!$F$2:$F$1789,団体コード!$A$2:$A$1789,"")</f>
        <v/>
      </c>
      <c r="K536" s="75" t="s">
        <v>6</v>
      </c>
      <c r="L536" s="76" t="str">
        <f t="shared" si="8"/>
        <v/>
      </c>
    </row>
    <row r="537" spans="3:12" x14ac:dyDescent="0.4">
      <c r="C537" s="85">
        <v>529</v>
      </c>
      <c r="D537" s="25"/>
      <c r="E537" s="25"/>
      <c r="F537" s="25"/>
      <c r="G537" s="25"/>
      <c r="H537" s="25"/>
      <c r="I537" s="89"/>
      <c r="J537" s="148" t="str">
        <f>_xlfn.XLOOKUP($L537,団体コード!$F$2:$F$1789,団体コード!$A$2:$A$1789,"")</f>
        <v/>
      </c>
      <c r="K537" s="75" t="s">
        <v>6</v>
      </c>
      <c r="L537" s="76" t="str">
        <f t="shared" si="8"/>
        <v/>
      </c>
    </row>
    <row r="538" spans="3:12" x14ac:dyDescent="0.4">
      <c r="C538" s="85">
        <v>530</v>
      </c>
      <c r="D538" s="25"/>
      <c r="E538" s="25"/>
      <c r="F538" s="25"/>
      <c r="G538" s="25"/>
      <c r="H538" s="25"/>
      <c r="I538" s="89"/>
      <c r="J538" s="148" t="str">
        <f>_xlfn.XLOOKUP($L538,団体コード!$F$2:$F$1789,団体コード!$A$2:$A$1789,"")</f>
        <v/>
      </c>
      <c r="K538" s="75" t="s">
        <v>6</v>
      </c>
      <c r="L538" s="76" t="str">
        <f t="shared" si="8"/>
        <v/>
      </c>
    </row>
    <row r="539" spans="3:12" x14ac:dyDescent="0.4">
      <c r="C539" s="85">
        <v>531</v>
      </c>
      <c r="D539" s="25"/>
      <c r="E539" s="25"/>
      <c r="F539" s="25"/>
      <c r="G539" s="25"/>
      <c r="H539" s="25"/>
      <c r="I539" s="89"/>
      <c r="J539" s="148" t="str">
        <f>_xlfn.XLOOKUP($L539,団体コード!$F$2:$F$1789,団体コード!$A$2:$A$1789,"")</f>
        <v/>
      </c>
      <c r="K539" s="75" t="s">
        <v>6</v>
      </c>
      <c r="L539" s="76" t="str">
        <f t="shared" si="8"/>
        <v/>
      </c>
    </row>
    <row r="540" spans="3:12" x14ac:dyDescent="0.4">
      <c r="C540" s="85">
        <v>532</v>
      </c>
      <c r="D540" s="25"/>
      <c r="E540" s="25"/>
      <c r="F540" s="25"/>
      <c r="G540" s="25"/>
      <c r="H540" s="25"/>
      <c r="I540" s="89"/>
      <c r="J540" s="148" t="str">
        <f>_xlfn.XLOOKUP($L540,団体コード!$F$2:$F$1789,団体コード!$A$2:$A$1789,"")</f>
        <v/>
      </c>
      <c r="K540" s="75" t="s">
        <v>6</v>
      </c>
      <c r="L540" s="76" t="str">
        <f t="shared" si="8"/>
        <v/>
      </c>
    </row>
    <row r="541" spans="3:12" x14ac:dyDescent="0.4">
      <c r="C541" s="85">
        <v>533</v>
      </c>
      <c r="D541" s="25"/>
      <c r="E541" s="25"/>
      <c r="F541" s="25"/>
      <c r="G541" s="25"/>
      <c r="H541" s="25"/>
      <c r="I541" s="89"/>
      <c r="J541" s="148" t="str">
        <f>_xlfn.XLOOKUP($L541,団体コード!$F$2:$F$1789,団体コード!$A$2:$A$1789,"")</f>
        <v/>
      </c>
      <c r="K541" s="75" t="s">
        <v>6</v>
      </c>
      <c r="L541" s="76" t="str">
        <f t="shared" si="8"/>
        <v/>
      </c>
    </row>
    <row r="542" spans="3:12" x14ac:dyDescent="0.4">
      <c r="C542" s="85">
        <v>534</v>
      </c>
      <c r="D542" s="25"/>
      <c r="E542" s="25"/>
      <c r="F542" s="25"/>
      <c r="G542" s="25"/>
      <c r="H542" s="25"/>
      <c r="I542" s="89"/>
      <c r="J542" s="148" t="str">
        <f>_xlfn.XLOOKUP($L542,団体コード!$F$2:$F$1789,団体コード!$A$2:$A$1789,"")</f>
        <v/>
      </c>
      <c r="K542" s="75" t="s">
        <v>6</v>
      </c>
      <c r="L542" s="76" t="str">
        <f t="shared" si="8"/>
        <v/>
      </c>
    </row>
    <row r="543" spans="3:12" x14ac:dyDescent="0.4">
      <c r="C543" s="85">
        <v>535</v>
      </c>
      <c r="D543" s="25"/>
      <c r="E543" s="25"/>
      <c r="F543" s="25"/>
      <c r="G543" s="25"/>
      <c r="H543" s="25"/>
      <c r="I543" s="89"/>
      <c r="J543" s="148" t="str">
        <f>_xlfn.XLOOKUP($L543,団体コード!$F$2:$F$1789,団体コード!$A$2:$A$1789,"")</f>
        <v/>
      </c>
      <c r="K543" s="75" t="s">
        <v>6</v>
      </c>
      <c r="L543" s="76" t="str">
        <f t="shared" si="8"/>
        <v/>
      </c>
    </row>
    <row r="544" spans="3:12" x14ac:dyDescent="0.4">
      <c r="C544" s="85">
        <v>536</v>
      </c>
      <c r="D544" s="25"/>
      <c r="E544" s="25"/>
      <c r="F544" s="25"/>
      <c r="G544" s="25"/>
      <c r="H544" s="25"/>
      <c r="I544" s="89"/>
      <c r="J544" s="148" t="str">
        <f>_xlfn.XLOOKUP($L544,団体コード!$F$2:$F$1789,団体コード!$A$2:$A$1789,"")</f>
        <v/>
      </c>
      <c r="K544" s="75" t="s">
        <v>6</v>
      </c>
      <c r="L544" s="76" t="str">
        <f t="shared" si="8"/>
        <v/>
      </c>
    </row>
    <row r="545" spans="3:12" x14ac:dyDescent="0.4">
      <c r="C545" s="85">
        <v>537</v>
      </c>
      <c r="D545" s="25"/>
      <c r="E545" s="25"/>
      <c r="F545" s="25"/>
      <c r="G545" s="25"/>
      <c r="H545" s="25"/>
      <c r="I545" s="89"/>
      <c r="J545" s="148" t="str">
        <f>_xlfn.XLOOKUP($L545,団体コード!$F$2:$F$1789,団体コード!$A$2:$A$1789,"")</f>
        <v/>
      </c>
      <c r="K545" s="75" t="s">
        <v>6</v>
      </c>
      <c r="L545" s="76" t="str">
        <f t="shared" si="8"/>
        <v/>
      </c>
    </row>
    <row r="546" spans="3:12" x14ac:dyDescent="0.4">
      <c r="C546" s="85">
        <v>538</v>
      </c>
      <c r="D546" s="25"/>
      <c r="E546" s="25"/>
      <c r="F546" s="25"/>
      <c r="G546" s="25"/>
      <c r="H546" s="25"/>
      <c r="I546" s="89"/>
      <c r="J546" s="148" t="str">
        <f>_xlfn.XLOOKUP($L546,団体コード!$F$2:$F$1789,団体コード!$A$2:$A$1789,"")</f>
        <v/>
      </c>
      <c r="K546" s="75" t="s">
        <v>6</v>
      </c>
      <c r="L546" s="76" t="str">
        <f t="shared" si="8"/>
        <v/>
      </c>
    </row>
    <row r="547" spans="3:12" x14ac:dyDescent="0.4">
      <c r="C547" s="85">
        <v>539</v>
      </c>
      <c r="D547" s="25"/>
      <c r="E547" s="25"/>
      <c r="F547" s="25"/>
      <c r="G547" s="25"/>
      <c r="H547" s="25"/>
      <c r="I547" s="89"/>
      <c r="J547" s="148" t="str">
        <f>_xlfn.XLOOKUP($L547,団体コード!$F$2:$F$1789,団体コード!$A$2:$A$1789,"")</f>
        <v/>
      </c>
      <c r="K547" s="75" t="s">
        <v>6</v>
      </c>
      <c r="L547" s="76" t="str">
        <f t="shared" si="8"/>
        <v/>
      </c>
    </row>
    <row r="548" spans="3:12" x14ac:dyDescent="0.4">
      <c r="C548" s="85">
        <v>540</v>
      </c>
      <c r="D548" s="25"/>
      <c r="E548" s="25"/>
      <c r="F548" s="25"/>
      <c r="G548" s="25"/>
      <c r="H548" s="25"/>
      <c r="I548" s="89"/>
      <c r="J548" s="148" t="str">
        <f>_xlfn.XLOOKUP($L548,団体コード!$F$2:$F$1789,団体コード!$A$2:$A$1789,"")</f>
        <v/>
      </c>
      <c r="K548" s="75" t="s">
        <v>6</v>
      </c>
      <c r="L548" s="76" t="str">
        <f t="shared" si="8"/>
        <v/>
      </c>
    </row>
    <row r="549" spans="3:12" x14ac:dyDescent="0.4">
      <c r="C549" s="85">
        <v>541</v>
      </c>
      <c r="D549" s="25"/>
      <c r="E549" s="25"/>
      <c r="F549" s="25"/>
      <c r="G549" s="25"/>
      <c r="H549" s="25"/>
      <c r="I549" s="89"/>
      <c r="J549" s="148" t="str">
        <f>_xlfn.XLOOKUP($L549,団体コード!$F$2:$F$1789,団体コード!$A$2:$A$1789,"")</f>
        <v/>
      </c>
      <c r="K549" s="75" t="s">
        <v>6</v>
      </c>
      <c r="L549" s="76" t="str">
        <f t="shared" si="8"/>
        <v/>
      </c>
    </row>
    <row r="550" spans="3:12" x14ac:dyDescent="0.4">
      <c r="C550" s="85">
        <v>542</v>
      </c>
      <c r="D550" s="25"/>
      <c r="E550" s="25"/>
      <c r="F550" s="25"/>
      <c r="G550" s="25"/>
      <c r="H550" s="25"/>
      <c r="I550" s="89"/>
      <c r="J550" s="148" t="str">
        <f>_xlfn.XLOOKUP($L550,団体コード!$F$2:$F$1789,団体コード!$A$2:$A$1789,"")</f>
        <v/>
      </c>
      <c r="K550" s="75" t="s">
        <v>6</v>
      </c>
      <c r="L550" s="76" t="str">
        <f t="shared" si="8"/>
        <v/>
      </c>
    </row>
    <row r="551" spans="3:12" x14ac:dyDescent="0.4">
      <c r="C551" s="85">
        <v>543</v>
      </c>
      <c r="D551" s="25"/>
      <c r="E551" s="25"/>
      <c r="F551" s="25"/>
      <c r="G551" s="25"/>
      <c r="H551" s="25"/>
      <c r="I551" s="89"/>
      <c r="J551" s="148" t="str">
        <f>_xlfn.XLOOKUP($L551,団体コード!$F$2:$F$1789,団体コード!$A$2:$A$1789,"")</f>
        <v/>
      </c>
      <c r="K551" s="75" t="s">
        <v>6</v>
      </c>
      <c r="L551" s="76" t="str">
        <f t="shared" si="8"/>
        <v/>
      </c>
    </row>
    <row r="552" spans="3:12" x14ac:dyDescent="0.4">
      <c r="C552" s="85">
        <v>544</v>
      </c>
      <c r="D552" s="25"/>
      <c r="E552" s="25"/>
      <c r="F552" s="25"/>
      <c r="G552" s="25"/>
      <c r="H552" s="25"/>
      <c r="I552" s="89"/>
      <c r="J552" s="148" t="str">
        <f>_xlfn.XLOOKUP($L552,団体コード!$F$2:$F$1789,団体コード!$A$2:$A$1789,"")</f>
        <v/>
      </c>
      <c r="K552" s="75" t="s">
        <v>6</v>
      </c>
      <c r="L552" s="76" t="str">
        <f t="shared" si="8"/>
        <v/>
      </c>
    </row>
    <row r="553" spans="3:12" x14ac:dyDescent="0.4">
      <c r="C553" s="85">
        <v>545</v>
      </c>
      <c r="D553" s="25"/>
      <c r="E553" s="25"/>
      <c r="F553" s="25"/>
      <c r="G553" s="25"/>
      <c r="H553" s="25"/>
      <c r="I553" s="89"/>
      <c r="J553" s="148" t="str">
        <f>_xlfn.XLOOKUP($L553,団体コード!$F$2:$F$1789,団体コード!$A$2:$A$1789,"")</f>
        <v/>
      </c>
      <c r="K553" s="75" t="s">
        <v>6</v>
      </c>
      <c r="L553" s="76" t="str">
        <f t="shared" si="8"/>
        <v/>
      </c>
    </row>
    <row r="554" spans="3:12" x14ac:dyDescent="0.4">
      <c r="C554" s="85">
        <v>546</v>
      </c>
      <c r="D554" s="25"/>
      <c r="E554" s="25"/>
      <c r="F554" s="25"/>
      <c r="G554" s="25"/>
      <c r="H554" s="25"/>
      <c r="I554" s="89"/>
      <c r="J554" s="148" t="str">
        <f>_xlfn.XLOOKUP($L554,団体コード!$F$2:$F$1789,団体コード!$A$2:$A$1789,"")</f>
        <v/>
      </c>
      <c r="K554" s="75" t="s">
        <v>6</v>
      </c>
      <c r="L554" s="76" t="str">
        <f t="shared" si="8"/>
        <v/>
      </c>
    </row>
    <row r="555" spans="3:12" x14ac:dyDescent="0.4">
      <c r="C555" s="85">
        <v>547</v>
      </c>
      <c r="D555" s="25"/>
      <c r="E555" s="25"/>
      <c r="F555" s="25"/>
      <c r="G555" s="25"/>
      <c r="H555" s="25"/>
      <c r="I555" s="89"/>
      <c r="J555" s="148" t="str">
        <f>_xlfn.XLOOKUP($L555,団体コード!$F$2:$F$1789,団体コード!$A$2:$A$1789,"")</f>
        <v/>
      </c>
      <c r="K555" s="75" t="s">
        <v>6</v>
      </c>
      <c r="L555" s="76" t="str">
        <f t="shared" si="8"/>
        <v/>
      </c>
    </row>
    <row r="556" spans="3:12" x14ac:dyDescent="0.4">
      <c r="C556" s="85">
        <v>548</v>
      </c>
      <c r="D556" s="25"/>
      <c r="E556" s="25"/>
      <c r="F556" s="25"/>
      <c r="G556" s="25"/>
      <c r="H556" s="25"/>
      <c r="I556" s="89"/>
      <c r="J556" s="148" t="str">
        <f>_xlfn.XLOOKUP($L556,団体コード!$F$2:$F$1789,団体コード!$A$2:$A$1789,"")</f>
        <v/>
      </c>
      <c r="K556" s="75" t="s">
        <v>6</v>
      </c>
      <c r="L556" s="76" t="str">
        <f t="shared" si="8"/>
        <v/>
      </c>
    </row>
    <row r="557" spans="3:12" x14ac:dyDescent="0.4">
      <c r="C557" s="85">
        <v>549</v>
      </c>
      <c r="D557" s="25"/>
      <c r="E557" s="25"/>
      <c r="F557" s="25"/>
      <c r="G557" s="25"/>
      <c r="H557" s="25"/>
      <c r="I557" s="89"/>
      <c r="J557" s="148" t="str">
        <f>_xlfn.XLOOKUP($L557,団体コード!$F$2:$F$1789,団体コード!$A$2:$A$1789,"")</f>
        <v/>
      </c>
      <c r="K557" s="75" t="s">
        <v>6</v>
      </c>
      <c r="L557" s="76" t="str">
        <f t="shared" si="8"/>
        <v/>
      </c>
    </row>
    <row r="558" spans="3:12" x14ac:dyDescent="0.4">
      <c r="C558" s="85">
        <v>550</v>
      </c>
      <c r="D558" s="25"/>
      <c r="E558" s="25"/>
      <c r="F558" s="25"/>
      <c r="G558" s="25"/>
      <c r="H558" s="25"/>
      <c r="I558" s="89"/>
      <c r="J558" s="148" t="str">
        <f>_xlfn.XLOOKUP($L558,団体コード!$F$2:$F$1789,団体コード!$A$2:$A$1789,"")</f>
        <v/>
      </c>
      <c r="K558" s="75" t="s">
        <v>6</v>
      </c>
      <c r="L558" s="76" t="str">
        <f t="shared" si="8"/>
        <v/>
      </c>
    </row>
    <row r="559" spans="3:12" x14ac:dyDescent="0.4">
      <c r="C559" s="85">
        <v>551</v>
      </c>
      <c r="D559" s="25"/>
      <c r="E559" s="25"/>
      <c r="F559" s="25"/>
      <c r="G559" s="25"/>
      <c r="H559" s="25"/>
      <c r="I559" s="89"/>
      <c r="J559" s="148" t="str">
        <f>_xlfn.XLOOKUP($L559,団体コード!$F$2:$F$1789,団体コード!$A$2:$A$1789,"")</f>
        <v/>
      </c>
      <c r="K559" s="75" t="s">
        <v>6</v>
      </c>
      <c r="L559" s="76" t="str">
        <f t="shared" si="8"/>
        <v/>
      </c>
    </row>
    <row r="560" spans="3:12" x14ac:dyDescent="0.4">
      <c r="C560" s="85">
        <v>552</v>
      </c>
      <c r="D560" s="25"/>
      <c r="E560" s="25"/>
      <c r="F560" s="25"/>
      <c r="G560" s="25"/>
      <c r="H560" s="25"/>
      <c r="I560" s="89"/>
      <c r="J560" s="148" t="str">
        <f>_xlfn.XLOOKUP($L560,団体コード!$F$2:$F$1789,団体コード!$A$2:$A$1789,"")</f>
        <v/>
      </c>
      <c r="K560" s="75" t="s">
        <v>6</v>
      </c>
      <c r="L560" s="76" t="str">
        <f t="shared" si="8"/>
        <v/>
      </c>
    </row>
    <row r="561" spans="3:12" x14ac:dyDescent="0.4">
      <c r="C561" s="85">
        <v>553</v>
      </c>
      <c r="D561" s="25"/>
      <c r="E561" s="25"/>
      <c r="F561" s="25"/>
      <c r="G561" s="25"/>
      <c r="H561" s="25"/>
      <c r="I561" s="89"/>
      <c r="J561" s="148" t="str">
        <f>_xlfn.XLOOKUP($L561,団体コード!$F$2:$F$1789,団体コード!$A$2:$A$1789,"")</f>
        <v/>
      </c>
      <c r="K561" s="75" t="s">
        <v>6</v>
      </c>
      <c r="L561" s="76" t="str">
        <f t="shared" si="8"/>
        <v/>
      </c>
    </row>
    <row r="562" spans="3:12" x14ac:dyDescent="0.4">
      <c r="C562" s="85">
        <v>554</v>
      </c>
      <c r="D562" s="25"/>
      <c r="E562" s="25"/>
      <c r="F562" s="25"/>
      <c r="G562" s="25"/>
      <c r="H562" s="25"/>
      <c r="I562" s="89"/>
      <c r="J562" s="148" t="str">
        <f>_xlfn.XLOOKUP($L562,団体コード!$F$2:$F$1789,団体コード!$A$2:$A$1789,"")</f>
        <v/>
      </c>
      <c r="K562" s="75" t="s">
        <v>6</v>
      </c>
      <c r="L562" s="76" t="str">
        <f t="shared" si="8"/>
        <v/>
      </c>
    </row>
    <row r="563" spans="3:12" x14ac:dyDescent="0.4">
      <c r="C563" s="85">
        <v>555</v>
      </c>
      <c r="D563" s="25"/>
      <c r="E563" s="25"/>
      <c r="F563" s="25"/>
      <c r="G563" s="25"/>
      <c r="H563" s="25"/>
      <c r="I563" s="89"/>
      <c r="J563" s="148" t="str">
        <f>_xlfn.XLOOKUP($L563,団体コード!$F$2:$F$1789,団体コード!$A$2:$A$1789,"")</f>
        <v/>
      </c>
      <c r="K563" s="75" t="s">
        <v>6</v>
      </c>
      <c r="L563" s="76" t="str">
        <f t="shared" si="8"/>
        <v/>
      </c>
    </row>
    <row r="564" spans="3:12" x14ac:dyDescent="0.4">
      <c r="C564" s="85">
        <v>556</v>
      </c>
      <c r="D564" s="25"/>
      <c r="E564" s="25"/>
      <c r="F564" s="25"/>
      <c r="G564" s="25"/>
      <c r="H564" s="25"/>
      <c r="I564" s="89"/>
      <c r="J564" s="148" t="str">
        <f>_xlfn.XLOOKUP($L564,団体コード!$F$2:$F$1789,団体コード!$A$2:$A$1789,"")</f>
        <v/>
      </c>
      <c r="K564" s="75" t="s">
        <v>6</v>
      </c>
      <c r="L564" s="76" t="str">
        <f t="shared" si="8"/>
        <v/>
      </c>
    </row>
    <row r="565" spans="3:12" x14ac:dyDescent="0.4">
      <c r="C565" s="85">
        <v>557</v>
      </c>
      <c r="D565" s="25"/>
      <c r="E565" s="25"/>
      <c r="F565" s="25"/>
      <c r="G565" s="25"/>
      <c r="H565" s="25"/>
      <c r="I565" s="89"/>
      <c r="J565" s="148" t="str">
        <f>_xlfn.XLOOKUP($L565,団体コード!$F$2:$F$1789,団体コード!$A$2:$A$1789,"")</f>
        <v/>
      </c>
      <c r="K565" s="75" t="s">
        <v>6</v>
      </c>
      <c r="L565" s="76" t="str">
        <f t="shared" si="8"/>
        <v/>
      </c>
    </row>
    <row r="566" spans="3:12" x14ac:dyDescent="0.4">
      <c r="C566" s="85">
        <v>558</v>
      </c>
      <c r="D566" s="25"/>
      <c r="E566" s="25"/>
      <c r="F566" s="25"/>
      <c r="G566" s="25"/>
      <c r="H566" s="25"/>
      <c r="I566" s="89"/>
      <c r="J566" s="148" t="str">
        <f>_xlfn.XLOOKUP($L566,団体コード!$F$2:$F$1789,団体コード!$A$2:$A$1789,"")</f>
        <v/>
      </c>
      <c r="K566" s="75" t="s">
        <v>6</v>
      </c>
      <c r="L566" s="76" t="str">
        <f t="shared" si="8"/>
        <v/>
      </c>
    </row>
    <row r="567" spans="3:12" x14ac:dyDescent="0.4">
      <c r="C567" s="85">
        <v>559</v>
      </c>
      <c r="D567" s="25"/>
      <c r="E567" s="25"/>
      <c r="F567" s="25"/>
      <c r="G567" s="25"/>
      <c r="H567" s="25"/>
      <c r="I567" s="89"/>
      <c r="J567" s="148" t="str">
        <f>_xlfn.XLOOKUP($L567,団体コード!$F$2:$F$1789,団体コード!$A$2:$A$1789,"")</f>
        <v/>
      </c>
      <c r="K567" s="75" t="s">
        <v>6</v>
      </c>
      <c r="L567" s="76" t="str">
        <f t="shared" si="8"/>
        <v/>
      </c>
    </row>
    <row r="568" spans="3:12" x14ac:dyDescent="0.4">
      <c r="C568" s="85">
        <v>560</v>
      </c>
      <c r="D568" s="25"/>
      <c r="E568" s="25"/>
      <c r="F568" s="25"/>
      <c r="G568" s="25"/>
      <c r="H568" s="25"/>
      <c r="I568" s="89"/>
      <c r="J568" s="148" t="str">
        <f>_xlfn.XLOOKUP($L568,団体コード!$F$2:$F$1789,団体コード!$A$2:$A$1789,"")</f>
        <v/>
      </c>
      <c r="K568" s="75" t="s">
        <v>6</v>
      </c>
      <c r="L568" s="76" t="str">
        <f t="shared" si="8"/>
        <v/>
      </c>
    </row>
    <row r="569" spans="3:12" x14ac:dyDescent="0.4">
      <c r="C569" s="85">
        <v>561</v>
      </c>
      <c r="D569" s="25"/>
      <c r="E569" s="25"/>
      <c r="F569" s="25"/>
      <c r="G569" s="25"/>
      <c r="H569" s="25"/>
      <c r="I569" s="89"/>
      <c r="J569" s="148" t="str">
        <f>_xlfn.XLOOKUP($L569,団体コード!$F$2:$F$1789,団体コード!$A$2:$A$1789,"")</f>
        <v/>
      </c>
      <c r="K569" s="75" t="s">
        <v>6</v>
      </c>
      <c r="L569" s="76" t="str">
        <f t="shared" si="8"/>
        <v/>
      </c>
    </row>
    <row r="570" spans="3:12" x14ac:dyDescent="0.4">
      <c r="C570" s="85">
        <v>562</v>
      </c>
      <c r="D570" s="25"/>
      <c r="E570" s="25"/>
      <c r="F570" s="25"/>
      <c r="G570" s="25"/>
      <c r="H570" s="25"/>
      <c r="I570" s="89"/>
      <c r="J570" s="148" t="str">
        <f>_xlfn.XLOOKUP($L570,団体コード!$F$2:$F$1789,団体コード!$A$2:$A$1789,"")</f>
        <v/>
      </c>
      <c r="K570" s="75" t="s">
        <v>6</v>
      </c>
      <c r="L570" s="76" t="str">
        <f t="shared" si="8"/>
        <v/>
      </c>
    </row>
    <row r="571" spans="3:12" x14ac:dyDescent="0.4">
      <c r="C571" s="85">
        <v>563</v>
      </c>
      <c r="D571" s="25"/>
      <c r="E571" s="25"/>
      <c r="F571" s="25"/>
      <c r="G571" s="25"/>
      <c r="H571" s="25"/>
      <c r="I571" s="89"/>
      <c r="J571" s="148" t="str">
        <f>_xlfn.XLOOKUP($L571,団体コード!$F$2:$F$1789,団体コード!$A$2:$A$1789,"")</f>
        <v/>
      </c>
      <c r="K571" s="75" t="s">
        <v>6</v>
      </c>
      <c r="L571" s="76" t="str">
        <f t="shared" si="8"/>
        <v/>
      </c>
    </row>
    <row r="572" spans="3:12" x14ac:dyDescent="0.4">
      <c r="C572" s="85">
        <v>564</v>
      </c>
      <c r="D572" s="25"/>
      <c r="E572" s="25"/>
      <c r="F572" s="25"/>
      <c r="G572" s="25"/>
      <c r="H572" s="25"/>
      <c r="I572" s="89"/>
      <c r="J572" s="148" t="str">
        <f>_xlfn.XLOOKUP($L572,団体コード!$F$2:$F$1789,団体コード!$A$2:$A$1789,"")</f>
        <v/>
      </c>
      <c r="K572" s="75" t="s">
        <v>6</v>
      </c>
      <c r="L572" s="76" t="str">
        <f t="shared" si="8"/>
        <v/>
      </c>
    </row>
    <row r="573" spans="3:12" x14ac:dyDescent="0.4">
      <c r="C573" s="85">
        <v>565</v>
      </c>
      <c r="D573" s="25"/>
      <c r="E573" s="25"/>
      <c r="F573" s="25"/>
      <c r="G573" s="25"/>
      <c r="H573" s="25"/>
      <c r="I573" s="89"/>
      <c r="J573" s="148" t="str">
        <f>_xlfn.XLOOKUP($L573,団体コード!$F$2:$F$1789,団体コード!$A$2:$A$1789,"")</f>
        <v/>
      </c>
      <c r="K573" s="75" t="s">
        <v>6</v>
      </c>
      <c r="L573" s="76" t="str">
        <f t="shared" si="8"/>
        <v/>
      </c>
    </row>
    <row r="574" spans="3:12" x14ac:dyDescent="0.4">
      <c r="C574" s="85">
        <v>566</v>
      </c>
      <c r="D574" s="25"/>
      <c r="E574" s="25"/>
      <c r="F574" s="25"/>
      <c r="G574" s="25"/>
      <c r="H574" s="25"/>
      <c r="I574" s="89"/>
      <c r="J574" s="148" t="str">
        <f>_xlfn.XLOOKUP($L574,団体コード!$F$2:$F$1789,団体コード!$A$2:$A$1789,"")</f>
        <v/>
      </c>
      <c r="K574" s="75" t="s">
        <v>6</v>
      </c>
      <c r="L574" s="76" t="str">
        <f t="shared" si="8"/>
        <v/>
      </c>
    </row>
    <row r="575" spans="3:12" x14ac:dyDescent="0.4">
      <c r="C575" s="85">
        <v>567</v>
      </c>
      <c r="D575" s="25"/>
      <c r="E575" s="25"/>
      <c r="F575" s="25"/>
      <c r="G575" s="25"/>
      <c r="H575" s="25"/>
      <c r="I575" s="89"/>
      <c r="J575" s="148" t="str">
        <f>_xlfn.XLOOKUP($L575,団体コード!$F$2:$F$1789,団体コード!$A$2:$A$1789,"")</f>
        <v/>
      </c>
      <c r="K575" s="75" t="s">
        <v>6</v>
      </c>
      <c r="L575" s="76" t="str">
        <f t="shared" si="8"/>
        <v/>
      </c>
    </row>
    <row r="576" spans="3:12" x14ac:dyDescent="0.4">
      <c r="C576" s="85">
        <v>568</v>
      </c>
      <c r="D576" s="25"/>
      <c r="E576" s="25"/>
      <c r="F576" s="25"/>
      <c r="G576" s="25"/>
      <c r="H576" s="25"/>
      <c r="I576" s="89"/>
      <c r="J576" s="148" t="str">
        <f>_xlfn.XLOOKUP($L576,団体コード!$F$2:$F$1789,団体コード!$A$2:$A$1789,"")</f>
        <v/>
      </c>
      <c r="K576" s="75" t="s">
        <v>6</v>
      </c>
      <c r="L576" s="76" t="str">
        <f t="shared" si="8"/>
        <v/>
      </c>
    </row>
    <row r="577" spans="3:12" x14ac:dyDescent="0.4">
      <c r="C577" s="85">
        <v>569</v>
      </c>
      <c r="D577" s="25"/>
      <c r="E577" s="25"/>
      <c r="F577" s="25"/>
      <c r="G577" s="25"/>
      <c r="H577" s="25"/>
      <c r="I577" s="89"/>
      <c r="J577" s="148" t="str">
        <f>_xlfn.XLOOKUP($L577,団体コード!$F$2:$F$1789,団体コード!$A$2:$A$1789,"")</f>
        <v/>
      </c>
      <c r="K577" s="75" t="s">
        <v>6</v>
      </c>
      <c r="L577" s="76" t="str">
        <f t="shared" si="8"/>
        <v/>
      </c>
    </row>
    <row r="578" spans="3:12" x14ac:dyDescent="0.4">
      <c r="C578" s="85">
        <v>570</v>
      </c>
      <c r="D578" s="25"/>
      <c r="E578" s="25"/>
      <c r="F578" s="25"/>
      <c r="G578" s="25"/>
      <c r="H578" s="25"/>
      <c r="I578" s="89"/>
      <c r="J578" s="148" t="str">
        <f>_xlfn.XLOOKUP($L578,団体コード!$F$2:$F$1789,団体コード!$A$2:$A$1789,"")</f>
        <v/>
      </c>
      <c r="K578" s="75" t="s">
        <v>6</v>
      </c>
      <c r="L578" s="76" t="str">
        <f t="shared" si="8"/>
        <v/>
      </c>
    </row>
    <row r="579" spans="3:12" x14ac:dyDescent="0.4">
      <c r="C579" s="85">
        <v>571</v>
      </c>
      <c r="D579" s="25"/>
      <c r="E579" s="25"/>
      <c r="F579" s="25"/>
      <c r="G579" s="25"/>
      <c r="H579" s="25"/>
      <c r="I579" s="89"/>
      <c r="J579" s="148" t="str">
        <f>_xlfn.XLOOKUP($L579,団体コード!$F$2:$F$1789,団体コード!$A$2:$A$1789,"")</f>
        <v/>
      </c>
      <c r="K579" s="75" t="s">
        <v>6</v>
      </c>
      <c r="L579" s="76" t="str">
        <f t="shared" si="8"/>
        <v/>
      </c>
    </row>
    <row r="580" spans="3:12" x14ac:dyDescent="0.4">
      <c r="C580" s="85">
        <v>572</v>
      </c>
      <c r="D580" s="25"/>
      <c r="E580" s="25"/>
      <c r="F580" s="25"/>
      <c r="G580" s="25"/>
      <c r="H580" s="25"/>
      <c r="I580" s="89"/>
      <c r="J580" s="148" t="str">
        <f>_xlfn.XLOOKUP($L580,団体コード!$F$2:$F$1789,団体コード!$A$2:$A$1789,"")</f>
        <v/>
      </c>
      <c r="K580" s="75" t="s">
        <v>6</v>
      </c>
      <c r="L580" s="76" t="str">
        <f t="shared" si="8"/>
        <v/>
      </c>
    </row>
    <row r="581" spans="3:12" x14ac:dyDescent="0.4">
      <c r="C581" s="85">
        <v>573</v>
      </c>
      <c r="D581" s="25"/>
      <c r="E581" s="25"/>
      <c r="F581" s="25"/>
      <c r="G581" s="25"/>
      <c r="H581" s="25"/>
      <c r="I581" s="89"/>
      <c r="J581" s="148" t="str">
        <f>_xlfn.XLOOKUP($L581,団体コード!$F$2:$F$1789,団体コード!$A$2:$A$1789,"")</f>
        <v/>
      </c>
      <c r="K581" s="75" t="s">
        <v>6</v>
      </c>
      <c r="L581" s="76" t="str">
        <f t="shared" si="8"/>
        <v/>
      </c>
    </row>
    <row r="582" spans="3:12" x14ac:dyDescent="0.4">
      <c r="C582" s="85">
        <v>574</v>
      </c>
      <c r="D582" s="25"/>
      <c r="E582" s="25"/>
      <c r="F582" s="25"/>
      <c r="G582" s="25"/>
      <c r="H582" s="25"/>
      <c r="I582" s="89"/>
      <c r="J582" s="148" t="str">
        <f>_xlfn.XLOOKUP($L582,団体コード!$F$2:$F$1789,団体コード!$A$2:$A$1789,"")</f>
        <v/>
      </c>
      <c r="K582" s="75" t="s">
        <v>6</v>
      </c>
      <c r="L582" s="76" t="str">
        <f t="shared" si="8"/>
        <v/>
      </c>
    </row>
    <row r="583" spans="3:12" x14ac:dyDescent="0.4">
      <c r="C583" s="85">
        <v>575</v>
      </c>
      <c r="D583" s="25"/>
      <c r="E583" s="25"/>
      <c r="F583" s="25"/>
      <c r="G583" s="25"/>
      <c r="H583" s="25"/>
      <c r="I583" s="89"/>
      <c r="J583" s="148" t="str">
        <f>_xlfn.XLOOKUP($L583,団体コード!$F$2:$F$1789,団体コード!$A$2:$A$1789,"")</f>
        <v/>
      </c>
      <c r="K583" s="75" t="s">
        <v>6</v>
      </c>
      <c r="L583" s="76" t="str">
        <f t="shared" si="8"/>
        <v/>
      </c>
    </row>
    <row r="584" spans="3:12" x14ac:dyDescent="0.4">
      <c r="C584" s="85">
        <v>576</v>
      </c>
      <c r="D584" s="25"/>
      <c r="E584" s="25"/>
      <c r="F584" s="25"/>
      <c r="G584" s="25"/>
      <c r="H584" s="25"/>
      <c r="I584" s="89"/>
      <c r="J584" s="148" t="str">
        <f>_xlfn.XLOOKUP($L584,団体コード!$F$2:$F$1789,団体コード!$A$2:$A$1789,"")</f>
        <v/>
      </c>
      <c r="K584" s="75" t="s">
        <v>6</v>
      </c>
      <c r="L584" s="76" t="str">
        <f t="shared" si="8"/>
        <v/>
      </c>
    </row>
    <row r="585" spans="3:12" x14ac:dyDescent="0.4">
      <c r="C585" s="85">
        <v>577</v>
      </c>
      <c r="D585" s="25"/>
      <c r="E585" s="25"/>
      <c r="F585" s="25"/>
      <c r="G585" s="25"/>
      <c r="H585" s="25"/>
      <c r="I585" s="89"/>
      <c r="J585" s="148" t="str">
        <f>_xlfn.XLOOKUP($L585,団体コード!$F$2:$F$1789,団体コード!$A$2:$A$1789,"")</f>
        <v/>
      </c>
      <c r="K585" s="75" t="s">
        <v>6</v>
      </c>
      <c r="L585" s="76" t="str">
        <f t="shared" ref="L585:L648" si="9">F585&amp;G585</f>
        <v/>
      </c>
    </row>
    <row r="586" spans="3:12" x14ac:dyDescent="0.4">
      <c r="C586" s="85">
        <v>578</v>
      </c>
      <c r="D586" s="25"/>
      <c r="E586" s="25"/>
      <c r="F586" s="25"/>
      <c r="G586" s="25"/>
      <c r="H586" s="25"/>
      <c r="I586" s="89"/>
      <c r="J586" s="148" t="str">
        <f>_xlfn.XLOOKUP($L586,団体コード!$F$2:$F$1789,団体コード!$A$2:$A$1789,"")</f>
        <v/>
      </c>
      <c r="K586" s="75" t="s">
        <v>6</v>
      </c>
      <c r="L586" s="76" t="str">
        <f t="shared" si="9"/>
        <v/>
      </c>
    </row>
    <row r="587" spans="3:12" x14ac:dyDescent="0.4">
      <c r="C587" s="85">
        <v>579</v>
      </c>
      <c r="D587" s="25"/>
      <c r="E587" s="25"/>
      <c r="F587" s="25"/>
      <c r="G587" s="25"/>
      <c r="H587" s="25"/>
      <c r="I587" s="89"/>
      <c r="J587" s="148" t="str">
        <f>_xlfn.XLOOKUP($L587,団体コード!$F$2:$F$1789,団体コード!$A$2:$A$1789,"")</f>
        <v/>
      </c>
      <c r="K587" s="75" t="s">
        <v>6</v>
      </c>
      <c r="L587" s="76" t="str">
        <f t="shared" si="9"/>
        <v/>
      </c>
    </row>
    <row r="588" spans="3:12" x14ac:dyDescent="0.4">
      <c r="C588" s="85">
        <v>580</v>
      </c>
      <c r="D588" s="25"/>
      <c r="E588" s="25"/>
      <c r="F588" s="25"/>
      <c r="G588" s="25"/>
      <c r="H588" s="25"/>
      <c r="I588" s="89"/>
      <c r="J588" s="148" t="str">
        <f>_xlfn.XLOOKUP($L588,団体コード!$F$2:$F$1789,団体コード!$A$2:$A$1789,"")</f>
        <v/>
      </c>
      <c r="K588" s="75" t="s">
        <v>6</v>
      </c>
      <c r="L588" s="76" t="str">
        <f t="shared" si="9"/>
        <v/>
      </c>
    </row>
    <row r="589" spans="3:12" x14ac:dyDescent="0.4">
      <c r="C589" s="85">
        <v>581</v>
      </c>
      <c r="D589" s="25"/>
      <c r="E589" s="25"/>
      <c r="F589" s="25"/>
      <c r="G589" s="25"/>
      <c r="H589" s="25"/>
      <c r="I589" s="89"/>
      <c r="J589" s="148" t="str">
        <f>_xlfn.XLOOKUP($L589,団体コード!$F$2:$F$1789,団体コード!$A$2:$A$1789,"")</f>
        <v/>
      </c>
      <c r="K589" s="75" t="s">
        <v>6</v>
      </c>
      <c r="L589" s="76" t="str">
        <f t="shared" si="9"/>
        <v/>
      </c>
    </row>
    <row r="590" spans="3:12" x14ac:dyDescent="0.4">
      <c r="C590" s="85">
        <v>582</v>
      </c>
      <c r="D590" s="25"/>
      <c r="E590" s="25"/>
      <c r="F590" s="25"/>
      <c r="G590" s="25"/>
      <c r="H590" s="25"/>
      <c r="I590" s="89"/>
      <c r="J590" s="148" t="str">
        <f>_xlfn.XLOOKUP($L590,団体コード!$F$2:$F$1789,団体コード!$A$2:$A$1789,"")</f>
        <v/>
      </c>
      <c r="K590" s="75" t="s">
        <v>6</v>
      </c>
      <c r="L590" s="76" t="str">
        <f t="shared" si="9"/>
        <v/>
      </c>
    </row>
    <row r="591" spans="3:12" x14ac:dyDescent="0.4">
      <c r="C591" s="85">
        <v>583</v>
      </c>
      <c r="D591" s="25"/>
      <c r="E591" s="25"/>
      <c r="F591" s="25"/>
      <c r="G591" s="25"/>
      <c r="H591" s="25"/>
      <c r="I591" s="89"/>
      <c r="J591" s="148" t="str">
        <f>_xlfn.XLOOKUP($L591,団体コード!$F$2:$F$1789,団体コード!$A$2:$A$1789,"")</f>
        <v/>
      </c>
      <c r="K591" s="75" t="s">
        <v>6</v>
      </c>
      <c r="L591" s="76" t="str">
        <f t="shared" si="9"/>
        <v/>
      </c>
    </row>
    <row r="592" spans="3:12" x14ac:dyDescent="0.4">
      <c r="C592" s="85">
        <v>584</v>
      </c>
      <c r="D592" s="25"/>
      <c r="E592" s="25"/>
      <c r="F592" s="25"/>
      <c r="G592" s="25"/>
      <c r="H592" s="25"/>
      <c r="I592" s="89"/>
      <c r="J592" s="148" t="str">
        <f>_xlfn.XLOOKUP($L592,団体コード!$F$2:$F$1789,団体コード!$A$2:$A$1789,"")</f>
        <v/>
      </c>
      <c r="K592" s="75" t="s">
        <v>6</v>
      </c>
      <c r="L592" s="76" t="str">
        <f t="shared" si="9"/>
        <v/>
      </c>
    </row>
    <row r="593" spans="3:12" x14ac:dyDescent="0.4">
      <c r="C593" s="85">
        <v>585</v>
      </c>
      <c r="D593" s="25"/>
      <c r="E593" s="25"/>
      <c r="F593" s="25"/>
      <c r="G593" s="25"/>
      <c r="H593" s="25"/>
      <c r="I593" s="89"/>
      <c r="J593" s="148" t="str">
        <f>_xlfn.XLOOKUP($L593,団体コード!$F$2:$F$1789,団体コード!$A$2:$A$1789,"")</f>
        <v/>
      </c>
      <c r="K593" s="75" t="s">
        <v>6</v>
      </c>
      <c r="L593" s="76" t="str">
        <f t="shared" si="9"/>
        <v/>
      </c>
    </row>
    <row r="594" spans="3:12" x14ac:dyDescent="0.4">
      <c r="C594" s="85">
        <v>586</v>
      </c>
      <c r="D594" s="25"/>
      <c r="E594" s="25"/>
      <c r="F594" s="25"/>
      <c r="G594" s="25"/>
      <c r="H594" s="25"/>
      <c r="I594" s="89"/>
      <c r="J594" s="148" t="str">
        <f>_xlfn.XLOOKUP($L594,団体コード!$F$2:$F$1789,団体コード!$A$2:$A$1789,"")</f>
        <v/>
      </c>
      <c r="K594" s="75" t="s">
        <v>6</v>
      </c>
      <c r="L594" s="76" t="str">
        <f t="shared" si="9"/>
        <v/>
      </c>
    </row>
    <row r="595" spans="3:12" x14ac:dyDescent="0.4">
      <c r="C595" s="85">
        <v>587</v>
      </c>
      <c r="D595" s="25"/>
      <c r="E595" s="25"/>
      <c r="F595" s="25"/>
      <c r="G595" s="25"/>
      <c r="H595" s="25"/>
      <c r="I595" s="89"/>
      <c r="J595" s="148" t="str">
        <f>_xlfn.XLOOKUP($L595,団体コード!$F$2:$F$1789,団体コード!$A$2:$A$1789,"")</f>
        <v/>
      </c>
      <c r="K595" s="75" t="s">
        <v>6</v>
      </c>
      <c r="L595" s="76" t="str">
        <f t="shared" si="9"/>
        <v/>
      </c>
    </row>
    <row r="596" spans="3:12" x14ac:dyDescent="0.4">
      <c r="C596" s="85">
        <v>588</v>
      </c>
      <c r="D596" s="25"/>
      <c r="E596" s="25"/>
      <c r="F596" s="25"/>
      <c r="G596" s="25"/>
      <c r="H596" s="25"/>
      <c r="I596" s="89"/>
      <c r="J596" s="148" t="str">
        <f>_xlfn.XLOOKUP($L596,団体コード!$F$2:$F$1789,団体コード!$A$2:$A$1789,"")</f>
        <v/>
      </c>
      <c r="K596" s="75" t="s">
        <v>6</v>
      </c>
      <c r="L596" s="76" t="str">
        <f t="shared" si="9"/>
        <v/>
      </c>
    </row>
    <row r="597" spans="3:12" x14ac:dyDescent="0.4">
      <c r="C597" s="85">
        <v>589</v>
      </c>
      <c r="D597" s="25"/>
      <c r="E597" s="25"/>
      <c r="F597" s="25"/>
      <c r="G597" s="25"/>
      <c r="H597" s="25"/>
      <c r="I597" s="89"/>
      <c r="J597" s="148" t="str">
        <f>_xlfn.XLOOKUP($L597,団体コード!$F$2:$F$1789,団体コード!$A$2:$A$1789,"")</f>
        <v/>
      </c>
      <c r="K597" s="75" t="s">
        <v>6</v>
      </c>
      <c r="L597" s="76" t="str">
        <f t="shared" si="9"/>
        <v/>
      </c>
    </row>
    <row r="598" spans="3:12" x14ac:dyDescent="0.4">
      <c r="C598" s="85">
        <v>590</v>
      </c>
      <c r="D598" s="25"/>
      <c r="E598" s="25"/>
      <c r="F598" s="25"/>
      <c r="G598" s="25"/>
      <c r="H598" s="25"/>
      <c r="I598" s="89"/>
      <c r="J598" s="148" t="str">
        <f>_xlfn.XLOOKUP($L598,団体コード!$F$2:$F$1789,団体コード!$A$2:$A$1789,"")</f>
        <v/>
      </c>
      <c r="K598" s="75" t="s">
        <v>6</v>
      </c>
      <c r="L598" s="76" t="str">
        <f t="shared" si="9"/>
        <v/>
      </c>
    </row>
    <row r="599" spans="3:12" x14ac:dyDescent="0.4">
      <c r="C599" s="85">
        <v>591</v>
      </c>
      <c r="D599" s="25"/>
      <c r="E599" s="25"/>
      <c r="F599" s="25"/>
      <c r="G599" s="25"/>
      <c r="H599" s="25"/>
      <c r="I599" s="89"/>
      <c r="J599" s="148" t="str">
        <f>_xlfn.XLOOKUP($L599,団体コード!$F$2:$F$1789,団体コード!$A$2:$A$1789,"")</f>
        <v/>
      </c>
      <c r="K599" s="75" t="s">
        <v>6</v>
      </c>
      <c r="L599" s="76" t="str">
        <f t="shared" si="9"/>
        <v/>
      </c>
    </row>
    <row r="600" spans="3:12" x14ac:dyDescent="0.4">
      <c r="C600" s="85">
        <v>592</v>
      </c>
      <c r="D600" s="25"/>
      <c r="E600" s="25"/>
      <c r="F600" s="25"/>
      <c r="G600" s="25"/>
      <c r="H600" s="25"/>
      <c r="I600" s="89"/>
      <c r="J600" s="148" t="str">
        <f>_xlfn.XLOOKUP($L600,団体コード!$F$2:$F$1789,団体コード!$A$2:$A$1789,"")</f>
        <v/>
      </c>
      <c r="K600" s="75" t="s">
        <v>6</v>
      </c>
      <c r="L600" s="76" t="str">
        <f t="shared" si="9"/>
        <v/>
      </c>
    </row>
    <row r="601" spans="3:12" x14ac:dyDescent="0.4">
      <c r="C601" s="85">
        <v>593</v>
      </c>
      <c r="D601" s="25"/>
      <c r="E601" s="25"/>
      <c r="F601" s="25"/>
      <c r="G601" s="25"/>
      <c r="H601" s="25"/>
      <c r="I601" s="89"/>
      <c r="J601" s="148" t="str">
        <f>_xlfn.XLOOKUP($L601,団体コード!$F$2:$F$1789,団体コード!$A$2:$A$1789,"")</f>
        <v/>
      </c>
      <c r="K601" s="75" t="s">
        <v>6</v>
      </c>
      <c r="L601" s="76" t="str">
        <f t="shared" si="9"/>
        <v/>
      </c>
    </row>
    <row r="602" spans="3:12" x14ac:dyDescent="0.4">
      <c r="C602" s="85">
        <v>594</v>
      </c>
      <c r="D602" s="25"/>
      <c r="E602" s="25"/>
      <c r="F602" s="25"/>
      <c r="G602" s="25"/>
      <c r="H602" s="25"/>
      <c r="I602" s="89"/>
      <c r="J602" s="148" t="str">
        <f>_xlfn.XLOOKUP($L602,団体コード!$F$2:$F$1789,団体コード!$A$2:$A$1789,"")</f>
        <v/>
      </c>
      <c r="K602" s="75" t="s">
        <v>6</v>
      </c>
      <c r="L602" s="76" t="str">
        <f t="shared" si="9"/>
        <v/>
      </c>
    </row>
    <row r="603" spans="3:12" x14ac:dyDescent="0.4">
      <c r="C603" s="85">
        <v>595</v>
      </c>
      <c r="D603" s="25"/>
      <c r="E603" s="25"/>
      <c r="F603" s="25"/>
      <c r="G603" s="25"/>
      <c r="H603" s="25"/>
      <c r="I603" s="89"/>
      <c r="J603" s="148" t="str">
        <f>_xlfn.XLOOKUP($L603,団体コード!$F$2:$F$1789,団体コード!$A$2:$A$1789,"")</f>
        <v/>
      </c>
      <c r="K603" s="75" t="s">
        <v>6</v>
      </c>
      <c r="L603" s="76" t="str">
        <f t="shared" si="9"/>
        <v/>
      </c>
    </row>
    <row r="604" spans="3:12" x14ac:dyDescent="0.4">
      <c r="C604" s="85">
        <v>596</v>
      </c>
      <c r="D604" s="25"/>
      <c r="E604" s="25"/>
      <c r="F604" s="25"/>
      <c r="G604" s="25"/>
      <c r="H604" s="25"/>
      <c r="I604" s="89"/>
      <c r="J604" s="148" t="str">
        <f>_xlfn.XLOOKUP($L604,団体コード!$F$2:$F$1789,団体コード!$A$2:$A$1789,"")</f>
        <v/>
      </c>
      <c r="K604" s="75" t="s">
        <v>6</v>
      </c>
      <c r="L604" s="76" t="str">
        <f t="shared" si="9"/>
        <v/>
      </c>
    </row>
    <row r="605" spans="3:12" x14ac:dyDescent="0.4">
      <c r="C605" s="85">
        <v>597</v>
      </c>
      <c r="D605" s="25"/>
      <c r="E605" s="25"/>
      <c r="F605" s="25"/>
      <c r="G605" s="25"/>
      <c r="H605" s="25"/>
      <c r="I605" s="89"/>
      <c r="J605" s="148" t="str">
        <f>_xlfn.XLOOKUP($L605,団体コード!$F$2:$F$1789,団体コード!$A$2:$A$1789,"")</f>
        <v/>
      </c>
      <c r="K605" s="75" t="s">
        <v>6</v>
      </c>
      <c r="L605" s="76" t="str">
        <f t="shared" si="9"/>
        <v/>
      </c>
    </row>
    <row r="606" spans="3:12" x14ac:dyDescent="0.4">
      <c r="C606" s="85">
        <v>598</v>
      </c>
      <c r="D606" s="25"/>
      <c r="E606" s="25"/>
      <c r="F606" s="25"/>
      <c r="G606" s="25"/>
      <c r="H606" s="25"/>
      <c r="I606" s="89"/>
      <c r="J606" s="148" t="str">
        <f>_xlfn.XLOOKUP($L606,団体コード!$F$2:$F$1789,団体コード!$A$2:$A$1789,"")</f>
        <v/>
      </c>
      <c r="K606" s="75" t="s">
        <v>6</v>
      </c>
      <c r="L606" s="76" t="str">
        <f t="shared" si="9"/>
        <v/>
      </c>
    </row>
    <row r="607" spans="3:12" x14ac:dyDescent="0.4">
      <c r="C607" s="85">
        <v>599</v>
      </c>
      <c r="D607" s="25"/>
      <c r="E607" s="25"/>
      <c r="F607" s="25"/>
      <c r="G607" s="25"/>
      <c r="H607" s="25"/>
      <c r="I607" s="89"/>
      <c r="J607" s="148" t="str">
        <f>_xlfn.XLOOKUP($L607,団体コード!$F$2:$F$1789,団体コード!$A$2:$A$1789,"")</f>
        <v/>
      </c>
      <c r="K607" s="75" t="s">
        <v>6</v>
      </c>
      <c r="L607" s="76" t="str">
        <f t="shared" si="9"/>
        <v/>
      </c>
    </row>
    <row r="608" spans="3:12" x14ac:dyDescent="0.4">
      <c r="C608" s="85">
        <v>600</v>
      </c>
      <c r="D608" s="25"/>
      <c r="E608" s="25"/>
      <c r="F608" s="25"/>
      <c r="G608" s="25"/>
      <c r="H608" s="25"/>
      <c r="I608" s="89"/>
      <c r="J608" s="148" t="str">
        <f>_xlfn.XLOOKUP($L608,団体コード!$F$2:$F$1789,団体コード!$A$2:$A$1789,"")</f>
        <v/>
      </c>
      <c r="K608" s="75" t="s">
        <v>6</v>
      </c>
      <c r="L608" s="76" t="str">
        <f t="shared" si="9"/>
        <v/>
      </c>
    </row>
    <row r="609" spans="3:12" x14ac:dyDescent="0.4">
      <c r="C609" s="85">
        <v>601</v>
      </c>
      <c r="D609" s="25"/>
      <c r="E609" s="25"/>
      <c r="F609" s="25"/>
      <c r="G609" s="25"/>
      <c r="H609" s="25"/>
      <c r="I609" s="89"/>
      <c r="J609" s="148" t="str">
        <f>_xlfn.XLOOKUP($L609,団体コード!$F$2:$F$1789,団体コード!$A$2:$A$1789,"")</f>
        <v/>
      </c>
      <c r="K609" s="75" t="s">
        <v>6</v>
      </c>
      <c r="L609" s="76" t="str">
        <f t="shared" si="9"/>
        <v/>
      </c>
    </row>
    <row r="610" spans="3:12" x14ac:dyDescent="0.4">
      <c r="C610" s="85">
        <v>602</v>
      </c>
      <c r="D610" s="25"/>
      <c r="E610" s="25"/>
      <c r="F610" s="25"/>
      <c r="G610" s="25"/>
      <c r="H610" s="25"/>
      <c r="I610" s="89"/>
      <c r="J610" s="148" t="str">
        <f>_xlfn.XLOOKUP($L610,団体コード!$F$2:$F$1789,団体コード!$A$2:$A$1789,"")</f>
        <v/>
      </c>
      <c r="K610" s="75" t="s">
        <v>6</v>
      </c>
      <c r="L610" s="76" t="str">
        <f t="shared" si="9"/>
        <v/>
      </c>
    </row>
    <row r="611" spans="3:12" x14ac:dyDescent="0.4">
      <c r="C611" s="85">
        <v>603</v>
      </c>
      <c r="D611" s="25"/>
      <c r="E611" s="25"/>
      <c r="F611" s="25"/>
      <c r="G611" s="25"/>
      <c r="H611" s="25"/>
      <c r="I611" s="89"/>
      <c r="J611" s="148" t="str">
        <f>_xlfn.XLOOKUP($L611,団体コード!$F$2:$F$1789,団体コード!$A$2:$A$1789,"")</f>
        <v/>
      </c>
      <c r="K611" s="75" t="s">
        <v>6</v>
      </c>
      <c r="L611" s="76" t="str">
        <f t="shared" si="9"/>
        <v/>
      </c>
    </row>
    <row r="612" spans="3:12" x14ac:dyDescent="0.4">
      <c r="C612" s="85">
        <v>604</v>
      </c>
      <c r="D612" s="25"/>
      <c r="E612" s="25"/>
      <c r="F612" s="25"/>
      <c r="G612" s="25"/>
      <c r="H612" s="25"/>
      <c r="I612" s="89"/>
      <c r="J612" s="148" t="str">
        <f>_xlfn.XLOOKUP($L612,団体コード!$F$2:$F$1789,団体コード!$A$2:$A$1789,"")</f>
        <v/>
      </c>
      <c r="K612" s="75" t="s">
        <v>6</v>
      </c>
      <c r="L612" s="76" t="str">
        <f t="shared" si="9"/>
        <v/>
      </c>
    </row>
    <row r="613" spans="3:12" x14ac:dyDescent="0.4">
      <c r="C613" s="85">
        <v>605</v>
      </c>
      <c r="D613" s="25"/>
      <c r="E613" s="25"/>
      <c r="F613" s="25"/>
      <c r="G613" s="25"/>
      <c r="H613" s="25"/>
      <c r="I613" s="89"/>
      <c r="J613" s="148" t="str">
        <f>_xlfn.XLOOKUP($L613,団体コード!$F$2:$F$1789,団体コード!$A$2:$A$1789,"")</f>
        <v/>
      </c>
      <c r="K613" s="75" t="s">
        <v>6</v>
      </c>
      <c r="L613" s="76" t="str">
        <f t="shared" si="9"/>
        <v/>
      </c>
    </row>
    <row r="614" spans="3:12" x14ac:dyDescent="0.4">
      <c r="C614" s="85">
        <v>606</v>
      </c>
      <c r="D614" s="25"/>
      <c r="E614" s="25"/>
      <c r="F614" s="25"/>
      <c r="G614" s="25"/>
      <c r="H614" s="25"/>
      <c r="I614" s="89"/>
      <c r="J614" s="148" t="str">
        <f>_xlfn.XLOOKUP($L614,団体コード!$F$2:$F$1789,団体コード!$A$2:$A$1789,"")</f>
        <v/>
      </c>
      <c r="K614" s="75" t="s">
        <v>6</v>
      </c>
      <c r="L614" s="76" t="str">
        <f t="shared" si="9"/>
        <v/>
      </c>
    </row>
    <row r="615" spans="3:12" x14ac:dyDescent="0.4">
      <c r="C615" s="85">
        <v>607</v>
      </c>
      <c r="D615" s="25"/>
      <c r="E615" s="25"/>
      <c r="F615" s="25"/>
      <c r="G615" s="25"/>
      <c r="H615" s="25"/>
      <c r="I615" s="89"/>
      <c r="J615" s="148" t="str">
        <f>_xlfn.XLOOKUP($L615,団体コード!$F$2:$F$1789,団体コード!$A$2:$A$1789,"")</f>
        <v/>
      </c>
      <c r="K615" s="75" t="s">
        <v>6</v>
      </c>
      <c r="L615" s="76" t="str">
        <f t="shared" si="9"/>
        <v/>
      </c>
    </row>
    <row r="616" spans="3:12" x14ac:dyDescent="0.4">
      <c r="C616" s="85">
        <v>608</v>
      </c>
      <c r="D616" s="25"/>
      <c r="E616" s="25"/>
      <c r="F616" s="25"/>
      <c r="G616" s="25"/>
      <c r="H616" s="25"/>
      <c r="I616" s="89"/>
      <c r="J616" s="148" t="str">
        <f>_xlfn.XLOOKUP($L616,団体コード!$F$2:$F$1789,団体コード!$A$2:$A$1789,"")</f>
        <v/>
      </c>
      <c r="K616" s="75" t="s">
        <v>6</v>
      </c>
      <c r="L616" s="76" t="str">
        <f t="shared" si="9"/>
        <v/>
      </c>
    </row>
    <row r="617" spans="3:12" x14ac:dyDescent="0.4">
      <c r="C617" s="85">
        <v>609</v>
      </c>
      <c r="D617" s="25"/>
      <c r="E617" s="25"/>
      <c r="F617" s="25"/>
      <c r="G617" s="25"/>
      <c r="H617" s="25"/>
      <c r="I617" s="89"/>
      <c r="J617" s="148" t="str">
        <f>_xlfn.XLOOKUP($L617,団体コード!$F$2:$F$1789,団体コード!$A$2:$A$1789,"")</f>
        <v/>
      </c>
      <c r="K617" s="75" t="s">
        <v>6</v>
      </c>
      <c r="L617" s="76" t="str">
        <f t="shared" si="9"/>
        <v/>
      </c>
    </row>
    <row r="618" spans="3:12" x14ac:dyDescent="0.4">
      <c r="C618" s="85">
        <v>610</v>
      </c>
      <c r="D618" s="25"/>
      <c r="E618" s="25"/>
      <c r="F618" s="25"/>
      <c r="G618" s="25"/>
      <c r="H618" s="25"/>
      <c r="I618" s="89"/>
      <c r="J618" s="148" t="str">
        <f>_xlfn.XLOOKUP($L618,団体コード!$F$2:$F$1789,団体コード!$A$2:$A$1789,"")</f>
        <v/>
      </c>
      <c r="K618" s="75" t="s">
        <v>6</v>
      </c>
      <c r="L618" s="76" t="str">
        <f t="shared" si="9"/>
        <v/>
      </c>
    </row>
    <row r="619" spans="3:12" x14ac:dyDescent="0.4">
      <c r="C619" s="85">
        <v>611</v>
      </c>
      <c r="D619" s="25"/>
      <c r="E619" s="25"/>
      <c r="F619" s="25"/>
      <c r="G619" s="25"/>
      <c r="H619" s="25"/>
      <c r="I619" s="89"/>
      <c r="J619" s="148" t="str">
        <f>_xlfn.XLOOKUP($L619,団体コード!$F$2:$F$1789,団体コード!$A$2:$A$1789,"")</f>
        <v/>
      </c>
      <c r="K619" s="75" t="s">
        <v>6</v>
      </c>
      <c r="L619" s="76" t="str">
        <f t="shared" si="9"/>
        <v/>
      </c>
    </row>
    <row r="620" spans="3:12" x14ac:dyDescent="0.4">
      <c r="C620" s="85">
        <v>612</v>
      </c>
      <c r="D620" s="25"/>
      <c r="E620" s="25"/>
      <c r="F620" s="25"/>
      <c r="G620" s="25"/>
      <c r="H620" s="25"/>
      <c r="I620" s="89"/>
      <c r="J620" s="148" t="str">
        <f>_xlfn.XLOOKUP($L620,団体コード!$F$2:$F$1789,団体コード!$A$2:$A$1789,"")</f>
        <v/>
      </c>
      <c r="K620" s="75" t="s">
        <v>6</v>
      </c>
      <c r="L620" s="76" t="str">
        <f t="shared" si="9"/>
        <v/>
      </c>
    </row>
    <row r="621" spans="3:12" x14ac:dyDescent="0.4">
      <c r="C621" s="85">
        <v>613</v>
      </c>
      <c r="D621" s="25"/>
      <c r="E621" s="25"/>
      <c r="F621" s="25"/>
      <c r="G621" s="25"/>
      <c r="H621" s="25"/>
      <c r="I621" s="89"/>
      <c r="J621" s="148" t="str">
        <f>_xlfn.XLOOKUP($L621,団体コード!$F$2:$F$1789,団体コード!$A$2:$A$1789,"")</f>
        <v/>
      </c>
      <c r="K621" s="75" t="s">
        <v>6</v>
      </c>
      <c r="L621" s="76" t="str">
        <f t="shared" si="9"/>
        <v/>
      </c>
    </row>
    <row r="622" spans="3:12" x14ac:dyDescent="0.4">
      <c r="C622" s="85">
        <v>614</v>
      </c>
      <c r="D622" s="25"/>
      <c r="E622" s="25"/>
      <c r="F622" s="25"/>
      <c r="G622" s="25"/>
      <c r="H622" s="25"/>
      <c r="I622" s="89"/>
      <c r="J622" s="148" t="str">
        <f>_xlfn.XLOOKUP($L622,団体コード!$F$2:$F$1789,団体コード!$A$2:$A$1789,"")</f>
        <v/>
      </c>
      <c r="K622" s="75" t="s">
        <v>6</v>
      </c>
      <c r="L622" s="76" t="str">
        <f t="shared" si="9"/>
        <v/>
      </c>
    </row>
    <row r="623" spans="3:12" x14ac:dyDescent="0.4">
      <c r="C623" s="85">
        <v>615</v>
      </c>
      <c r="D623" s="25"/>
      <c r="E623" s="25"/>
      <c r="F623" s="25"/>
      <c r="G623" s="25"/>
      <c r="H623" s="25"/>
      <c r="I623" s="89"/>
      <c r="J623" s="148" t="str">
        <f>_xlfn.XLOOKUP($L623,団体コード!$F$2:$F$1789,団体コード!$A$2:$A$1789,"")</f>
        <v/>
      </c>
      <c r="K623" s="75" t="s">
        <v>6</v>
      </c>
      <c r="L623" s="76" t="str">
        <f t="shared" si="9"/>
        <v/>
      </c>
    </row>
    <row r="624" spans="3:12" x14ac:dyDescent="0.4">
      <c r="C624" s="85">
        <v>616</v>
      </c>
      <c r="D624" s="25"/>
      <c r="E624" s="25"/>
      <c r="F624" s="25"/>
      <c r="G624" s="25"/>
      <c r="H624" s="25"/>
      <c r="I624" s="89"/>
      <c r="J624" s="148" t="str">
        <f>_xlfn.XLOOKUP($L624,団体コード!$F$2:$F$1789,団体コード!$A$2:$A$1789,"")</f>
        <v/>
      </c>
      <c r="K624" s="75" t="s">
        <v>6</v>
      </c>
      <c r="L624" s="76" t="str">
        <f t="shared" si="9"/>
        <v/>
      </c>
    </row>
    <row r="625" spans="3:12" x14ac:dyDescent="0.4">
      <c r="C625" s="85">
        <v>617</v>
      </c>
      <c r="D625" s="25"/>
      <c r="E625" s="25"/>
      <c r="F625" s="25"/>
      <c r="G625" s="25"/>
      <c r="H625" s="25"/>
      <c r="I625" s="89"/>
      <c r="J625" s="148" t="str">
        <f>_xlfn.XLOOKUP($L625,団体コード!$F$2:$F$1789,団体コード!$A$2:$A$1789,"")</f>
        <v/>
      </c>
      <c r="K625" s="75" t="s">
        <v>6</v>
      </c>
      <c r="L625" s="76" t="str">
        <f t="shared" si="9"/>
        <v/>
      </c>
    </row>
    <row r="626" spans="3:12" x14ac:dyDescent="0.4">
      <c r="C626" s="85">
        <v>618</v>
      </c>
      <c r="D626" s="25"/>
      <c r="E626" s="25"/>
      <c r="F626" s="25"/>
      <c r="G626" s="25"/>
      <c r="H626" s="25"/>
      <c r="I626" s="89"/>
      <c r="J626" s="148" t="str">
        <f>_xlfn.XLOOKUP($L626,団体コード!$F$2:$F$1789,団体コード!$A$2:$A$1789,"")</f>
        <v/>
      </c>
      <c r="K626" s="75" t="s">
        <v>6</v>
      </c>
      <c r="L626" s="76" t="str">
        <f t="shared" si="9"/>
        <v/>
      </c>
    </row>
    <row r="627" spans="3:12" x14ac:dyDescent="0.4">
      <c r="C627" s="85">
        <v>619</v>
      </c>
      <c r="D627" s="25"/>
      <c r="E627" s="25"/>
      <c r="F627" s="25"/>
      <c r="G627" s="25"/>
      <c r="H627" s="25"/>
      <c r="I627" s="89"/>
      <c r="J627" s="148" t="str">
        <f>_xlfn.XLOOKUP($L627,団体コード!$F$2:$F$1789,団体コード!$A$2:$A$1789,"")</f>
        <v/>
      </c>
      <c r="K627" s="75" t="s">
        <v>6</v>
      </c>
      <c r="L627" s="76" t="str">
        <f t="shared" si="9"/>
        <v/>
      </c>
    </row>
    <row r="628" spans="3:12" x14ac:dyDescent="0.4">
      <c r="C628" s="85">
        <v>620</v>
      </c>
      <c r="D628" s="25"/>
      <c r="E628" s="25"/>
      <c r="F628" s="25"/>
      <c r="G628" s="25"/>
      <c r="H628" s="25"/>
      <c r="I628" s="89"/>
      <c r="J628" s="148" t="str">
        <f>_xlfn.XLOOKUP($L628,団体コード!$F$2:$F$1789,団体コード!$A$2:$A$1789,"")</f>
        <v/>
      </c>
      <c r="K628" s="75" t="s">
        <v>6</v>
      </c>
      <c r="L628" s="76" t="str">
        <f t="shared" si="9"/>
        <v/>
      </c>
    </row>
    <row r="629" spans="3:12" x14ac:dyDescent="0.4">
      <c r="C629" s="85">
        <v>621</v>
      </c>
      <c r="D629" s="25"/>
      <c r="E629" s="25"/>
      <c r="F629" s="25"/>
      <c r="G629" s="25"/>
      <c r="H629" s="25"/>
      <c r="I629" s="89"/>
      <c r="J629" s="148" t="str">
        <f>_xlfn.XLOOKUP($L629,団体コード!$F$2:$F$1789,団体コード!$A$2:$A$1789,"")</f>
        <v/>
      </c>
      <c r="K629" s="75" t="s">
        <v>6</v>
      </c>
      <c r="L629" s="76" t="str">
        <f t="shared" si="9"/>
        <v/>
      </c>
    </row>
    <row r="630" spans="3:12" x14ac:dyDescent="0.4">
      <c r="C630" s="85">
        <v>622</v>
      </c>
      <c r="D630" s="25"/>
      <c r="E630" s="25"/>
      <c r="F630" s="25"/>
      <c r="G630" s="25"/>
      <c r="H630" s="25"/>
      <c r="I630" s="89"/>
      <c r="J630" s="148" t="str">
        <f>_xlfn.XLOOKUP($L630,団体コード!$F$2:$F$1789,団体コード!$A$2:$A$1789,"")</f>
        <v/>
      </c>
      <c r="K630" s="75" t="s">
        <v>6</v>
      </c>
      <c r="L630" s="76" t="str">
        <f t="shared" si="9"/>
        <v/>
      </c>
    </row>
    <row r="631" spans="3:12" x14ac:dyDescent="0.4">
      <c r="C631" s="85">
        <v>623</v>
      </c>
      <c r="D631" s="25"/>
      <c r="E631" s="25"/>
      <c r="F631" s="25"/>
      <c r="G631" s="25"/>
      <c r="H631" s="25"/>
      <c r="I631" s="89"/>
      <c r="J631" s="148" t="str">
        <f>_xlfn.XLOOKUP($L631,団体コード!$F$2:$F$1789,団体コード!$A$2:$A$1789,"")</f>
        <v/>
      </c>
      <c r="K631" s="75" t="s">
        <v>6</v>
      </c>
      <c r="L631" s="76" t="str">
        <f t="shared" si="9"/>
        <v/>
      </c>
    </row>
    <row r="632" spans="3:12" x14ac:dyDescent="0.4">
      <c r="C632" s="85">
        <v>624</v>
      </c>
      <c r="D632" s="25"/>
      <c r="E632" s="25"/>
      <c r="F632" s="25"/>
      <c r="G632" s="25"/>
      <c r="H632" s="25"/>
      <c r="I632" s="89"/>
      <c r="J632" s="148" t="str">
        <f>_xlfn.XLOOKUP($L632,団体コード!$F$2:$F$1789,団体コード!$A$2:$A$1789,"")</f>
        <v/>
      </c>
      <c r="K632" s="75" t="s">
        <v>6</v>
      </c>
      <c r="L632" s="76" t="str">
        <f t="shared" si="9"/>
        <v/>
      </c>
    </row>
    <row r="633" spans="3:12" x14ac:dyDescent="0.4">
      <c r="C633" s="85">
        <v>625</v>
      </c>
      <c r="D633" s="25"/>
      <c r="E633" s="25"/>
      <c r="F633" s="25"/>
      <c r="G633" s="25"/>
      <c r="H633" s="25"/>
      <c r="I633" s="89"/>
      <c r="J633" s="148" t="str">
        <f>_xlfn.XLOOKUP($L633,団体コード!$F$2:$F$1789,団体コード!$A$2:$A$1789,"")</f>
        <v/>
      </c>
      <c r="K633" s="75" t="s">
        <v>6</v>
      </c>
      <c r="L633" s="76" t="str">
        <f t="shared" si="9"/>
        <v/>
      </c>
    </row>
    <row r="634" spans="3:12" x14ac:dyDescent="0.4">
      <c r="C634" s="85">
        <v>626</v>
      </c>
      <c r="D634" s="25"/>
      <c r="E634" s="25"/>
      <c r="F634" s="25"/>
      <c r="G634" s="25"/>
      <c r="H634" s="25"/>
      <c r="I634" s="89"/>
      <c r="J634" s="148" t="str">
        <f>_xlfn.XLOOKUP($L634,団体コード!$F$2:$F$1789,団体コード!$A$2:$A$1789,"")</f>
        <v/>
      </c>
      <c r="K634" s="75" t="s">
        <v>6</v>
      </c>
      <c r="L634" s="76" t="str">
        <f t="shared" si="9"/>
        <v/>
      </c>
    </row>
    <row r="635" spans="3:12" x14ac:dyDescent="0.4">
      <c r="C635" s="85">
        <v>627</v>
      </c>
      <c r="D635" s="25"/>
      <c r="E635" s="25"/>
      <c r="F635" s="25"/>
      <c r="G635" s="25"/>
      <c r="H635" s="25"/>
      <c r="I635" s="89"/>
      <c r="J635" s="148" t="str">
        <f>_xlfn.XLOOKUP($L635,団体コード!$F$2:$F$1789,団体コード!$A$2:$A$1789,"")</f>
        <v/>
      </c>
      <c r="K635" s="75" t="s">
        <v>6</v>
      </c>
      <c r="L635" s="76" t="str">
        <f t="shared" si="9"/>
        <v/>
      </c>
    </row>
    <row r="636" spans="3:12" x14ac:dyDescent="0.4">
      <c r="C636" s="85">
        <v>628</v>
      </c>
      <c r="D636" s="25"/>
      <c r="E636" s="25"/>
      <c r="F636" s="25"/>
      <c r="G636" s="25"/>
      <c r="H636" s="25"/>
      <c r="I636" s="89"/>
      <c r="J636" s="148" t="str">
        <f>_xlfn.XLOOKUP($L636,団体コード!$F$2:$F$1789,団体コード!$A$2:$A$1789,"")</f>
        <v/>
      </c>
      <c r="K636" s="75" t="s">
        <v>6</v>
      </c>
      <c r="L636" s="76" t="str">
        <f t="shared" si="9"/>
        <v/>
      </c>
    </row>
    <row r="637" spans="3:12" x14ac:dyDescent="0.4">
      <c r="C637" s="85">
        <v>629</v>
      </c>
      <c r="D637" s="25"/>
      <c r="E637" s="25"/>
      <c r="F637" s="25"/>
      <c r="G637" s="25"/>
      <c r="H637" s="25"/>
      <c r="I637" s="89"/>
      <c r="J637" s="148" t="str">
        <f>_xlfn.XLOOKUP($L637,団体コード!$F$2:$F$1789,団体コード!$A$2:$A$1789,"")</f>
        <v/>
      </c>
      <c r="K637" s="75" t="s">
        <v>6</v>
      </c>
      <c r="L637" s="76" t="str">
        <f t="shared" si="9"/>
        <v/>
      </c>
    </row>
    <row r="638" spans="3:12" x14ac:dyDescent="0.4">
      <c r="C638" s="85">
        <v>630</v>
      </c>
      <c r="D638" s="25"/>
      <c r="E638" s="25"/>
      <c r="F638" s="25"/>
      <c r="G638" s="25"/>
      <c r="H638" s="25"/>
      <c r="I638" s="89"/>
      <c r="J638" s="148" t="str">
        <f>_xlfn.XLOOKUP($L638,団体コード!$F$2:$F$1789,団体コード!$A$2:$A$1789,"")</f>
        <v/>
      </c>
      <c r="K638" s="75" t="s">
        <v>6</v>
      </c>
      <c r="L638" s="76" t="str">
        <f t="shared" si="9"/>
        <v/>
      </c>
    </row>
    <row r="639" spans="3:12" x14ac:dyDescent="0.4">
      <c r="C639" s="85">
        <v>631</v>
      </c>
      <c r="D639" s="25"/>
      <c r="E639" s="25"/>
      <c r="F639" s="25"/>
      <c r="G639" s="25"/>
      <c r="H639" s="25"/>
      <c r="I639" s="89"/>
      <c r="J639" s="148" t="str">
        <f>_xlfn.XLOOKUP($L639,団体コード!$F$2:$F$1789,団体コード!$A$2:$A$1789,"")</f>
        <v/>
      </c>
      <c r="K639" s="75" t="s">
        <v>6</v>
      </c>
      <c r="L639" s="76" t="str">
        <f t="shared" si="9"/>
        <v/>
      </c>
    </row>
    <row r="640" spans="3:12" x14ac:dyDescent="0.4">
      <c r="C640" s="85">
        <v>632</v>
      </c>
      <c r="D640" s="25"/>
      <c r="E640" s="25"/>
      <c r="F640" s="25"/>
      <c r="G640" s="25"/>
      <c r="H640" s="25"/>
      <c r="I640" s="89"/>
      <c r="J640" s="148" t="str">
        <f>_xlfn.XLOOKUP($L640,団体コード!$F$2:$F$1789,団体コード!$A$2:$A$1789,"")</f>
        <v/>
      </c>
      <c r="K640" s="75" t="s">
        <v>6</v>
      </c>
      <c r="L640" s="76" t="str">
        <f t="shared" si="9"/>
        <v/>
      </c>
    </row>
    <row r="641" spans="3:12" x14ac:dyDescent="0.4">
      <c r="C641" s="85">
        <v>633</v>
      </c>
      <c r="D641" s="25"/>
      <c r="E641" s="25"/>
      <c r="F641" s="25"/>
      <c r="G641" s="25"/>
      <c r="H641" s="25"/>
      <c r="I641" s="89"/>
      <c r="J641" s="148" t="str">
        <f>_xlfn.XLOOKUP($L641,団体コード!$F$2:$F$1789,団体コード!$A$2:$A$1789,"")</f>
        <v/>
      </c>
      <c r="K641" s="75" t="s">
        <v>6</v>
      </c>
      <c r="L641" s="76" t="str">
        <f t="shared" si="9"/>
        <v/>
      </c>
    </row>
    <row r="642" spans="3:12" x14ac:dyDescent="0.4">
      <c r="C642" s="85">
        <v>634</v>
      </c>
      <c r="D642" s="25"/>
      <c r="E642" s="25"/>
      <c r="F642" s="25"/>
      <c r="G642" s="25"/>
      <c r="H642" s="25"/>
      <c r="I642" s="89"/>
      <c r="J642" s="148" t="str">
        <f>_xlfn.XLOOKUP($L642,団体コード!$F$2:$F$1789,団体コード!$A$2:$A$1789,"")</f>
        <v/>
      </c>
      <c r="K642" s="75" t="s">
        <v>6</v>
      </c>
      <c r="L642" s="76" t="str">
        <f t="shared" si="9"/>
        <v/>
      </c>
    </row>
    <row r="643" spans="3:12" x14ac:dyDescent="0.4">
      <c r="C643" s="85">
        <v>635</v>
      </c>
      <c r="D643" s="25"/>
      <c r="E643" s="25"/>
      <c r="F643" s="25"/>
      <c r="G643" s="25"/>
      <c r="H643" s="25"/>
      <c r="I643" s="89"/>
      <c r="J643" s="148" t="str">
        <f>_xlfn.XLOOKUP($L643,団体コード!$F$2:$F$1789,団体コード!$A$2:$A$1789,"")</f>
        <v/>
      </c>
      <c r="K643" s="75" t="s">
        <v>6</v>
      </c>
      <c r="L643" s="76" t="str">
        <f t="shared" si="9"/>
        <v/>
      </c>
    </row>
    <row r="644" spans="3:12" x14ac:dyDescent="0.4">
      <c r="C644" s="85">
        <v>636</v>
      </c>
      <c r="D644" s="25"/>
      <c r="E644" s="25"/>
      <c r="F644" s="25"/>
      <c r="G644" s="25"/>
      <c r="H644" s="25"/>
      <c r="I644" s="89"/>
      <c r="J644" s="148" t="str">
        <f>_xlfn.XLOOKUP($L644,団体コード!$F$2:$F$1789,団体コード!$A$2:$A$1789,"")</f>
        <v/>
      </c>
      <c r="K644" s="75" t="s">
        <v>6</v>
      </c>
      <c r="L644" s="76" t="str">
        <f t="shared" si="9"/>
        <v/>
      </c>
    </row>
    <row r="645" spans="3:12" x14ac:dyDescent="0.4">
      <c r="C645" s="85">
        <v>637</v>
      </c>
      <c r="D645" s="25"/>
      <c r="E645" s="25"/>
      <c r="F645" s="25"/>
      <c r="G645" s="25"/>
      <c r="H645" s="25"/>
      <c r="I645" s="89"/>
      <c r="J645" s="148" t="str">
        <f>_xlfn.XLOOKUP($L645,団体コード!$F$2:$F$1789,団体コード!$A$2:$A$1789,"")</f>
        <v/>
      </c>
      <c r="K645" s="75" t="s">
        <v>6</v>
      </c>
      <c r="L645" s="76" t="str">
        <f t="shared" si="9"/>
        <v/>
      </c>
    </row>
    <row r="646" spans="3:12" x14ac:dyDescent="0.4">
      <c r="C646" s="85">
        <v>638</v>
      </c>
      <c r="D646" s="25"/>
      <c r="E646" s="25"/>
      <c r="F646" s="25"/>
      <c r="G646" s="25"/>
      <c r="H646" s="25"/>
      <c r="I646" s="89"/>
      <c r="J646" s="148" t="str">
        <f>_xlfn.XLOOKUP($L646,団体コード!$F$2:$F$1789,団体コード!$A$2:$A$1789,"")</f>
        <v/>
      </c>
      <c r="K646" s="75" t="s">
        <v>6</v>
      </c>
      <c r="L646" s="76" t="str">
        <f t="shared" si="9"/>
        <v/>
      </c>
    </row>
    <row r="647" spans="3:12" x14ac:dyDescent="0.4">
      <c r="C647" s="85">
        <v>639</v>
      </c>
      <c r="D647" s="25"/>
      <c r="E647" s="25"/>
      <c r="F647" s="25"/>
      <c r="G647" s="25"/>
      <c r="H647" s="25"/>
      <c r="I647" s="89"/>
      <c r="J647" s="148" t="str">
        <f>_xlfn.XLOOKUP($L647,団体コード!$F$2:$F$1789,団体コード!$A$2:$A$1789,"")</f>
        <v/>
      </c>
      <c r="K647" s="75" t="s">
        <v>6</v>
      </c>
      <c r="L647" s="76" t="str">
        <f t="shared" si="9"/>
        <v/>
      </c>
    </row>
    <row r="648" spans="3:12" x14ac:dyDescent="0.4">
      <c r="C648" s="85">
        <v>640</v>
      </c>
      <c r="D648" s="25"/>
      <c r="E648" s="25"/>
      <c r="F648" s="25"/>
      <c r="G648" s="25"/>
      <c r="H648" s="25"/>
      <c r="I648" s="89"/>
      <c r="J648" s="148" t="str">
        <f>_xlfn.XLOOKUP($L648,団体コード!$F$2:$F$1789,団体コード!$A$2:$A$1789,"")</f>
        <v/>
      </c>
      <c r="K648" s="75" t="s">
        <v>6</v>
      </c>
      <c r="L648" s="76" t="str">
        <f t="shared" si="9"/>
        <v/>
      </c>
    </row>
    <row r="649" spans="3:12" x14ac:dyDescent="0.4">
      <c r="C649" s="85">
        <v>641</v>
      </c>
      <c r="D649" s="25"/>
      <c r="E649" s="25"/>
      <c r="F649" s="25"/>
      <c r="G649" s="25"/>
      <c r="H649" s="25"/>
      <c r="I649" s="89"/>
      <c r="J649" s="148" t="str">
        <f>_xlfn.XLOOKUP($L649,団体コード!$F$2:$F$1789,団体コード!$A$2:$A$1789,"")</f>
        <v/>
      </c>
      <c r="K649" s="75" t="s">
        <v>6</v>
      </c>
      <c r="L649" s="76" t="str">
        <f t="shared" ref="L649:L712" si="10">F649&amp;G649</f>
        <v/>
      </c>
    </row>
    <row r="650" spans="3:12" x14ac:dyDescent="0.4">
      <c r="C650" s="85">
        <v>642</v>
      </c>
      <c r="D650" s="25"/>
      <c r="E650" s="25"/>
      <c r="F650" s="25"/>
      <c r="G650" s="25"/>
      <c r="H650" s="25"/>
      <c r="I650" s="89"/>
      <c r="J650" s="148" t="str">
        <f>_xlfn.XLOOKUP($L650,団体コード!$F$2:$F$1789,団体コード!$A$2:$A$1789,"")</f>
        <v/>
      </c>
      <c r="K650" s="75" t="s">
        <v>6</v>
      </c>
      <c r="L650" s="76" t="str">
        <f t="shared" si="10"/>
        <v/>
      </c>
    </row>
    <row r="651" spans="3:12" x14ac:dyDescent="0.4">
      <c r="C651" s="85">
        <v>643</v>
      </c>
      <c r="D651" s="25"/>
      <c r="E651" s="25"/>
      <c r="F651" s="25"/>
      <c r="G651" s="25"/>
      <c r="H651" s="25"/>
      <c r="I651" s="89"/>
      <c r="J651" s="148" t="str">
        <f>_xlfn.XLOOKUP($L651,団体コード!$F$2:$F$1789,団体コード!$A$2:$A$1789,"")</f>
        <v/>
      </c>
      <c r="K651" s="75" t="s">
        <v>6</v>
      </c>
      <c r="L651" s="76" t="str">
        <f t="shared" si="10"/>
        <v/>
      </c>
    </row>
    <row r="652" spans="3:12" x14ac:dyDescent="0.4">
      <c r="C652" s="85">
        <v>644</v>
      </c>
      <c r="D652" s="25"/>
      <c r="E652" s="25"/>
      <c r="F652" s="25"/>
      <c r="G652" s="25"/>
      <c r="H652" s="25"/>
      <c r="I652" s="89"/>
      <c r="J652" s="148" t="str">
        <f>_xlfn.XLOOKUP($L652,団体コード!$F$2:$F$1789,団体コード!$A$2:$A$1789,"")</f>
        <v/>
      </c>
      <c r="K652" s="75" t="s">
        <v>6</v>
      </c>
      <c r="L652" s="76" t="str">
        <f t="shared" si="10"/>
        <v/>
      </c>
    </row>
    <row r="653" spans="3:12" x14ac:dyDescent="0.4">
      <c r="C653" s="85">
        <v>645</v>
      </c>
      <c r="D653" s="25"/>
      <c r="E653" s="25"/>
      <c r="F653" s="25"/>
      <c r="G653" s="25"/>
      <c r="H653" s="25"/>
      <c r="I653" s="89"/>
      <c r="J653" s="148" t="str">
        <f>_xlfn.XLOOKUP($L653,団体コード!$F$2:$F$1789,団体コード!$A$2:$A$1789,"")</f>
        <v/>
      </c>
      <c r="K653" s="75" t="s">
        <v>6</v>
      </c>
      <c r="L653" s="76" t="str">
        <f t="shared" si="10"/>
        <v/>
      </c>
    </row>
    <row r="654" spans="3:12" x14ac:dyDescent="0.4">
      <c r="C654" s="85">
        <v>646</v>
      </c>
      <c r="D654" s="25"/>
      <c r="E654" s="25"/>
      <c r="F654" s="25"/>
      <c r="G654" s="25"/>
      <c r="H654" s="25"/>
      <c r="I654" s="89"/>
      <c r="J654" s="148" t="str">
        <f>_xlfn.XLOOKUP($L654,団体コード!$F$2:$F$1789,団体コード!$A$2:$A$1789,"")</f>
        <v/>
      </c>
      <c r="K654" s="75" t="s">
        <v>6</v>
      </c>
      <c r="L654" s="76" t="str">
        <f t="shared" si="10"/>
        <v/>
      </c>
    </row>
    <row r="655" spans="3:12" x14ac:dyDescent="0.4">
      <c r="C655" s="85">
        <v>647</v>
      </c>
      <c r="D655" s="25"/>
      <c r="E655" s="25"/>
      <c r="F655" s="25"/>
      <c r="G655" s="25"/>
      <c r="H655" s="25"/>
      <c r="I655" s="89"/>
      <c r="J655" s="148" t="str">
        <f>_xlfn.XLOOKUP($L655,団体コード!$F$2:$F$1789,団体コード!$A$2:$A$1789,"")</f>
        <v/>
      </c>
      <c r="K655" s="75" t="s">
        <v>6</v>
      </c>
      <c r="L655" s="76" t="str">
        <f t="shared" si="10"/>
        <v/>
      </c>
    </row>
    <row r="656" spans="3:12" x14ac:dyDescent="0.4">
      <c r="C656" s="85">
        <v>648</v>
      </c>
      <c r="D656" s="25"/>
      <c r="E656" s="25"/>
      <c r="F656" s="25"/>
      <c r="G656" s="25"/>
      <c r="H656" s="25"/>
      <c r="I656" s="89"/>
      <c r="J656" s="148" t="str">
        <f>_xlfn.XLOOKUP($L656,団体コード!$F$2:$F$1789,団体コード!$A$2:$A$1789,"")</f>
        <v/>
      </c>
      <c r="K656" s="75" t="s">
        <v>6</v>
      </c>
      <c r="L656" s="76" t="str">
        <f t="shared" si="10"/>
        <v/>
      </c>
    </row>
    <row r="657" spans="3:12" x14ac:dyDescent="0.4">
      <c r="C657" s="85">
        <v>649</v>
      </c>
      <c r="D657" s="25"/>
      <c r="E657" s="25"/>
      <c r="F657" s="25"/>
      <c r="G657" s="25"/>
      <c r="H657" s="25"/>
      <c r="I657" s="89"/>
      <c r="J657" s="148" t="str">
        <f>_xlfn.XLOOKUP($L657,団体コード!$F$2:$F$1789,団体コード!$A$2:$A$1789,"")</f>
        <v/>
      </c>
      <c r="K657" s="75" t="s">
        <v>6</v>
      </c>
      <c r="L657" s="76" t="str">
        <f t="shared" si="10"/>
        <v/>
      </c>
    </row>
    <row r="658" spans="3:12" x14ac:dyDescent="0.4">
      <c r="C658" s="85">
        <v>650</v>
      </c>
      <c r="D658" s="25"/>
      <c r="E658" s="25"/>
      <c r="F658" s="25"/>
      <c r="G658" s="25"/>
      <c r="H658" s="25"/>
      <c r="I658" s="89"/>
      <c r="J658" s="148" t="str">
        <f>_xlfn.XLOOKUP($L658,団体コード!$F$2:$F$1789,団体コード!$A$2:$A$1789,"")</f>
        <v/>
      </c>
      <c r="K658" s="75" t="s">
        <v>6</v>
      </c>
      <c r="L658" s="76" t="str">
        <f t="shared" si="10"/>
        <v/>
      </c>
    </row>
    <row r="659" spans="3:12" x14ac:dyDescent="0.4">
      <c r="C659" s="85">
        <v>651</v>
      </c>
      <c r="D659" s="25"/>
      <c r="E659" s="25"/>
      <c r="F659" s="25"/>
      <c r="G659" s="25"/>
      <c r="H659" s="25"/>
      <c r="I659" s="89"/>
      <c r="J659" s="148" t="str">
        <f>_xlfn.XLOOKUP($L659,団体コード!$F$2:$F$1789,団体コード!$A$2:$A$1789,"")</f>
        <v/>
      </c>
      <c r="K659" s="75" t="s">
        <v>6</v>
      </c>
      <c r="L659" s="76" t="str">
        <f t="shared" si="10"/>
        <v/>
      </c>
    </row>
    <row r="660" spans="3:12" x14ac:dyDescent="0.4">
      <c r="C660" s="85">
        <v>652</v>
      </c>
      <c r="D660" s="25"/>
      <c r="E660" s="25"/>
      <c r="F660" s="25"/>
      <c r="G660" s="25"/>
      <c r="H660" s="25"/>
      <c r="I660" s="89"/>
      <c r="J660" s="148" t="str">
        <f>_xlfn.XLOOKUP($L660,団体コード!$F$2:$F$1789,団体コード!$A$2:$A$1789,"")</f>
        <v/>
      </c>
      <c r="K660" s="75" t="s">
        <v>6</v>
      </c>
      <c r="L660" s="76" t="str">
        <f t="shared" si="10"/>
        <v/>
      </c>
    </row>
    <row r="661" spans="3:12" x14ac:dyDescent="0.4">
      <c r="C661" s="85">
        <v>653</v>
      </c>
      <c r="D661" s="25"/>
      <c r="E661" s="25"/>
      <c r="F661" s="25"/>
      <c r="G661" s="25"/>
      <c r="H661" s="25"/>
      <c r="I661" s="89"/>
      <c r="J661" s="148" t="str">
        <f>_xlfn.XLOOKUP($L661,団体コード!$F$2:$F$1789,団体コード!$A$2:$A$1789,"")</f>
        <v/>
      </c>
      <c r="K661" s="75" t="s">
        <v>6</v>
      </c>
      <c r="L661" s="76" t="str">
        <f t="shared" si="10"/>
        <v/>
      </c>
    </row>
    <row r="662" spans="3:12" x14ac:dyDescent="0.4">
      <c r="C662" s="85">
        <v>654</v>
      </c>
      <c r="D662" s="25"/>
      <c r="E662" s="25"/>
      <c r="F662" s="25"/>
      <c r="G662" s="25"/>
      <c r="H662" s="25"/>
      <c r="I662" s="89"/>
      <c r="J662" s="148" t="str">
        <f>_xlfn.XLOOKUP($L662,団体コード!$F$2:$F$1789,団体コード!$A$2:$A$1789,"")</f>
        <v/>
      </c>
      <c r="K662" s="75" t="s">
        <v>6</v>
      </c>
      <c r="L662" s="76" t="str">
        <f t="shared" si="10"/>
        <v/>
      </c>
    </row>
    <row r="663" spans="3:12" x14ac:dyDescent="0.4">
      <c r="C663" s="85">
        <v>655</v>
      </c>
      <c r="D663" s="25"/>
      <c r="E663" s="25"/>
      <c r="F663" s="25"/>
      <c r="G663" s="25"/>
      <c r="H663" s="25"/>
      <c r="I663" s="89"/>
      <c r="J663" s="148" t="str">
        <f>_xlfn.XLOOKUP($L663,団体コード!$F$2:$F$1789,団体コード!$A$2:$A$1789,"")</f>
        <v/>
      </c>
      <c r="K663" s="75" t="s">
        <v>6</v>
      </c>
      <c r="L663" s="76" t="str">
        <f t="shared" si="10"/>
        <v/>
      </c>
    </row>
    <row r="664" spans="3:12" x14ac:dyDescent="0.4">
      <c r="C664" s="85">
        <v>656</v>
      </c>
      <c r="D664" s="25"/>
      <c r="E664" s="25"/>
      <c r="F664" s="25"/>
      <c r="G664" s="25"/>
      <c r="H664" s="25"/>
      <c r="I664" s="89"/>
      <c r="J664" s="148" t="str">
        <f>_xlfn.XLOOKUP($L664,団体コード!$F$2:$F$1789,団体コード!$A$2:$A$1789,"")</f>
        <v/>
      </c>
      <c r="K664" s="75" t="s">
        <v>6</v>
      </c>
      <c r="L664" s="76" t="str">
        <f t="shared" si="10"/>
        <v/>
      </c>
    </row>
    <row r="665" spans="3:12" x14ac:dyDescent="0.4">
      <c r="C665" s="85">
        <v>657</v>
      </c>
      <c r="D665" s="25"/>
      <c r="E665" s="25"/>
      <c r="F665" s="25"/>
      <c r="G665" s="25"/>
      <c r="H665" s="25"/>
      <c r="I665" s="89"/>
      <c r="J665" s="148" t="str">
        <f>_xlfn.XLOOKUP($L665,団体コード!$F$2:$F$1789,団体コード!$A$2:$A$1789,"")</f>
        <v/>
      </c>
      <c r="K665" s="75" t="s">
        <v>6</v>
      </c>
      <c r="L665" s="76" t="str">
        <f t="shared" si="10"/>
        <v/>
      </c>
    </row>
    <row r="666" spans="3:12" x14ac:dyDescent="0.4">
      <c r="C666" s="85">
        <v>658</v>
      </c>
      <c r="D666" s="25"/>
      <c r="E666" s="25"/>
      <c r="F666" s="25"/>
      <c r="G666" s="25"/>
      <c r="H666" s="25"/>
      <c r="I666" s="89"/>
      <c r="J666" s="148" t="str">
        <f>_xlfn.XLOOKUP($L666,団体コード!$F$2:$F$1789,団体コード!$A$2:$A$1789,"")</f>
        <v/>
      </c>
      <c r="K666" s="75" t="s">
        <v>6</v>
      </c>
      <c r="L666" s="76" t="str">
        <f t="shared" si="10"/>
        <v/>
      </c>
    </row>
    <row r="667" spans="3:12" x14ac:dyDescent="0.4">
      <c r="C667" s="85">
        <v>659</v>
      </c>
      <c r="D667" s="25"/>
      <c r="E667" s="25"/>
      <c r="F667" s="25"/>
      <c r="G667" s="25"/>
      <c r="H667" s="25"/>
      <c r="I667" s="89"/>
      <c r="J667" s="148" t="str">
        <f>_xlfn.XLOOKUP($L667,団体コード!$F$2:$F$1789,団体コード!$A$2:$A$1789,"")</f>
        <v/>
      </c>
      <c r="K667" s="75" t="s">
        <v>6</v>
      </c>
      <c r="L667" s="76" t="str">
        <f t="shared" si="10"/>
        <v/>
      </c>
    </row>
    <row r="668" spans="3:12" x14ac:dyDescent="0.4">
      <c r="C668" s="85">
        <v>660</v>
      </c>
      <c r="D668" s="25"/>
      <c r="E668" s="25"/>
      <c r="F668" s="25"/>
      <c r="G668" s="25"/>
      <c r="H668" s="25"/>
      <c r="I668" s="89"/>
      <c r="J668" s="148" t="str">
        <f>_xlfn.XLOOKUP($L668,団体コード!$F$2:$F$1789,団体コード!$A$2:$A$1789,"")</f>
        <v/>
      </c>
      <c r="K668" s="75" t="s">
        <v>6</v>
      </c>
      <c r="L668" s="76" t="str">
        <f t="shared" si="10"/>
        <v/>
      </c>
    </row>
    <row r="669" spans="3:12" x14ac:dyDescent="0.4">
      <c r="C669" s="85">
        <v>661</v>
      </c>
      <c r="D669" s="25"/>
      <c r="E669" s="25"/>
      <c r="F669" s="25"/>
      <c r="G669" s="25"/>
      <c r="H669" s="25"/>
      <c r="I669" s="89"/>
      <c r="J669" s="148" t="str">
        <f>_xlfn.XLOOKUP($L669,団体コード!$F$2:$F$1789,団体コード!$A$2:$A$1789,"")</f>
        <v/>
      </c>
      <c r="K669" s="75" t="s">
        <v>6</v>
      </c>
      <c r="L669" s="76" t="str">
        <f t="shared" si="10"/>
        <v/>
      </c>
    </row>
    <row r="670" spans="3:12" x14ac:dyDescent="0.4">
      <c r="C670" s="85">
        <v>662</v>
      </c>
      <c r="D670" s="25"/>
      <c r="E670" s="25"/>
      <c r="F670" s="25"/>
      <c r="G670" s="25"/>
      <c r="H670" s="25"/>
      <c r="I670" s="89"/>
      <c r="J670" s="148" t="str">
        <f>_xlfn.XLOOKUP($L670,団体コード!$F$2:$F$1789,団体コード!$A$2:$A$1789,"")</f>
        <v/>
      </c>
      <c r="K670" s="75" t="s">
        <v>6</v>
      </c>
      <c r="L670" s="76" t="str">
        <f t="shared" si="10"/>
        <v/>
      </c>
    </row>
    <row r="671" spans="3:12" x14ac:dyDescent="0.4">
      <c r="C671" s="85">
        <v>663</v>
      </c>
      <c r="D671" s="25"/>
      <c r="E671" s="25"/>
      <c r="F671" s="25"/>
      <c r="G671" s="25"/>
      <c r="H671" s="25"/>
      <c r="I671" s="89"/>
      <c r="J671" s="148" t="str">
        <f>_xlfn.XLOOKUP($L671,団体コード!$F$2:$F$1789,団体コード!$A$2:$A$1789,"")</f>
        <v/>
      </c>
      <c r="K671" s="75" t="s">
        <v>6</v>
      </c>
      <c r="L671" s="76" t="str">
        <f t="shared" si="10"/>
        <v/>
      </c>
    </row>
    <row r="672" spans="3:12" x14ac:dyDescent="0.4">
      <c r="C672" s="85">
        <v>664</v>
      </c>
      <c r="D672" s="25"/>
      <c r="E672" s="25"/>
      <c r="F672" s="25"/>
      <c r="G672" s="25"/>
      <c r="H672" s="25"/>
      <c r="I672" s="89"/>
      <c r="J672" s="148" t="str">
        <f>_xlfn.XLOOKUP($L672,団体コード!$F$2:$F$1789,団体コード!$A$2:$A$1789,"")</f>
        <v/>
      </c>
      <c r="K672" s="75" t="s">
        <v>6</v>
      </c>
      <c r="L672" s="76" t="str">
        <f t="shared" si="10"/>
        <v/>
      </c>
    </row>
    <row r="673" spans="3:12" x14ac:dyDescent="0.4">
      <c r="C673" s="85">
        <v>665</v>
      </c>
      <c r="D673" s="25"/>
      <c r="E673" s="25"/>
      <c r="F673" s="25"/>
      <c r="G673" s="25"/>
      <c r="H673" s="25"/>
      <c r="I673" s="89"/>
      <c r="J673" s="148" t="str">
        <f>_xlfn.XLOOKUP($L673,団体コード!$F$2:$F$1789,団体コード!$A$2:$A$1789,"")</f>
        <v/>
      </c>
      <c r="K673" s="75" t="s">
        <v>6</v>
      </c>
      <c r="L673" s="76" t="str">
        <f t="shared" si="10"/>
        <v/>
      </c>
    </row>
    <row r="674" spans="3:12" x14ac:dyDescent="0.4">
      <c r="C674" s="85">
        <v>666</v>
      </c>
      <c r="D674" s="25"/>
      <c r="E674" s="25"/>
      <c r="F674" s="25"/>
      <c r="G674" s="25"/>
      <c r="H674" s="25"/>
      <c r="I674" s="89"/>
      <c r="J674" s="148" t="str">
        <f>_xlfn.XLOOKUP($L674,団体コード!$F$2:$F$1789,団体コード!$A$2:$A$1789,"")</f>
        <v/>
      </c>
      <c r="K674" s="75" t="s">
        <v>6</v>
      </c>
      <c r="L674" s="76" t="str">
        <f t="shared" si="10"/>
        <v/>
      </c>
    </row>
    <row r="675" spans="3:12" x14ac:dyDescent="0.4">
      <c r="C675" s="85">
        <v>667</v>
      </c>
      <c r="D675" s="25"/>
      <c r="E675" s="25"/>
      <c r="F675" s="25"/>
      <c r="G675" s="25"/>
      <c r="H675" s="25"/>
      <c r="I675" s="89"/>
      <c r="J675" s="148" t="str">
        <f>_xlfn.XLOOKUP($L675,団体コード!$F$2:$F$1789,団体コード!$A$2:$A$1789,"")</f>
        <v/>
      </c>
      <c r="K675" s="75" t="s">
        <v>6</v>
      </c>
      <c r="L675" s="76" t="str">
        <f t="shared" si="10"/>
        <v/>
      </c>
    </row>
    <row r="676" spans="3:12" x14ac:dyDescent="0.4">
      <c r="C676" s="85">
        <v>668</v>
      </c>
      <c r="D676" s="25"/>
      <c r="E676" s="25"/>
      <c r="F676" s="25"/>
      <c r="G676" s="25"/>
      <c r="H676" s="25"/>
      <c r="I676" s="89"/>
      <c r="J676" s="148" t="str">
        <f>_xlfn.XLOOKUP($L676,団体コード!$F$2:$F$1789,団体コード!$A$2:$A$1789,"")</f>
        <v/>
      </c>
      <c r="K676" s="75" t="s">
        <v>6</v>
      </c>
      <c r="L676" s="76" t="str">
        <f t="shared" si="10"/>
        <v/>
      </c>
    </row>
    <row r="677" spans="3:12" x14ac:dyDescent="0.4">
      <c r="C677" s="85">
        <v>669</v>
      </c>
      <c r="D677" s="25"/>
      <c r="E677" s="25"/>
      <c r="F677" s="25"/>
      <c r="G677" s="25"/>
      <c r="H677" s="25"/>
      <c r="I677" s="89"/>
      <c r="J677" s="148" t="str">
        <f>_xlfn.XLOOKUP($L677,団体コード!$F$2:$F$1789,団体コード!$A$2:$A$1789,"")</f>
        <v/>
      </c>
      <c r="K677" s="75" t="s">
        <v>6</v>
      </c>
      <c r="L677" s="76" t="str">
        <f t="shared" si="10"/>
        <v/>
      </c>
    </row>
    <row r="678" spans="3:12" x14ac:dyDescent="0.4">
      <c r="C678" s="85">
        <v>670</v>
      </c>
      <c r="D678" s="25"/>
      <c r="E678" s="25"/>
      <c r="F678" s="25"/>
      <c r="G678" s="25"/>
      <c r="H678" s="25"/>
      <c r="I678" s="89"/>
      <c r="J678" s="148" t="str">
        <f>_xlfn.XLOOKUP($L678,団体コード!$F$2:$F$1789,団体コード!$A$2:$A$1789,"")</f>
        <v/>
      </c>
      <c r="K678" s="75" t="s">
        <v>6</v>
      </c>
      <c r="L678" s="76" t="str">
        <f t="shared" si="10"/>
        <v/>
      </c>
    </row>
    <row r="679" spans="3:12" x14ac:dyDescent="0.4">
      <c r="C679" s="85">
        <v>671</v>
      </c>
      <c r="D679" s="25"/>
      <c r="E679" s="25"/>
      <c r="F679" s="25"/>
      <c r="G679" s="25"/>
      <c r="H679" s="25"/>
      <c r="I679" s="89"/>
      <c r="J679" s="148" t="str">
        <f>_xlfn.XLOOKUP($L679,団体コード!$F$2:$F$1789,団体コード!$A$2:$A$1789,"")</f>
        <v/>
      </c>
      <c r="K679" s="75" t="s">
        <v>6</v>
      </c>
      <c r="L679" s="76" t="str">
        <f t="shared" si="10"/>
        <v/>
      </c>
    </row>
    <row r="680" spans="3:12" x14ac:dyDescent="0.4">
      <c r="C680" s="85">
        <v>672</v>
      </c>
      <c r="D680" s="25"/>
      <c r="E680" s="25"/>
      <c r="F680" s="25"/>
      <c r="G680" s="25"/>
      <c r="H680" s="25"/>
      <c r="I680" s="89"/>
      <c r="J680" s="148" t="str">
        <f>_xlfn.XLOOKUP($L680,団体コード!$F$2:$F$1789,団体コード!$A$2:$A$1789,"")</f>
        <v/>
      </c>
      <c r="K680" s="75" t="s">
        <v>6</v>
      </c>
      <c r="L680" s="76" t="str">
        <f t="shared" si="10"/>
        <v/>
      </c>
    </row>
    <row r="681" spans="3:12" x14ac:dyDescent="0.4">
      <c r="C681" s="85">
        <v>673</v>
      </c>
      <c r="D681" s="25"/>
      <c r="E681" s="25"/>
      <c r="F681" s="25"/>
      <c r="G681" s="25"/>
      <c r="H681" s="25"/>
      <c r="I681" s="89"/>
      <c r="J681" s="148" t="str">
        <f>_xlfn.XLOOKUP($L681,団体コード!$F$2:$F$1789,団体コード!$A$2:$A$1789,"")</f>
        <v/>
      </c>
      <c r="K681" s="75" t="s">
        <v>6</v>
      </c>
      <c r="L681" s="76" t="str">
        <f t="shared" si="10"/>
        <v/>
      </c>
    </row>
    <row r="682" spans="3:12" x14ac:dyDescent="0.4">
      <c r="C682" s="85">
        <v>674</v>
      </c>
      <c r="D682" s="25"/>
      <c r="E682" s="25"/>
      <c r="F682" s="25"/>
      <c r="G682" s="25"/>
      <c r="H682" s="25"/>
      <c r="I682" s="89"/>
      <c r="J682" s="148" t="str">
        <f>_xlfn.XLOOKUP($L682,団体コード!$F$2:$F$1789,団体コード!$A$2:$A$1789,"")</f>
        <v/>
      </c>
      <c r="K682" s="75" t="s">
        <v>6</v>
      </c>
      <c r="L682" s="76" t="str">
        <f t="shared" si="10"/>
        <v/>
      </c>
    </row>
    <row r="683" spans="3:12" x14ac:dyDescent="0.4">
      <c r="C683" s="85">
        <v>675</v>
      </c>
      <c r="D683" s="25"/>
      <c r="E683" s="25"/>
      <c r="F683" s="25"/>
      <c r="G683" s="25"/>
      <c r="H683" s="25"/>
      <c r="I683" s="89"/>
      <c r="J683" s="148" t="str">
        <f>_xlfn.XLOOKUP($L683,団体コード!$F$2:$F$1789,団体コード!$A$2:$A$1789,"")</f>
        <v/>
      </c>
      <c r="K683" s="75" t="s">
        <v>6</v>
      </c>
      <c r="L683" s="76" t="str">
        <f t="shared" si="10"/>
        <v/>
      </c>
    </row>
    <row r="684" spans="3:12" x14ac:dyDescent="0.4">
      <c r="C684" s="85">
        <v>676</v>
      </c>
      <c r="D684" s="25"/>
      <c r="E684" s="25"/>
      <c r="F684" s="25"/>
      <c r="G684" s="25"/>
      <c r="H684" s="25"/>
      <c r="I684" s="89"/>
      <c r="J684" s="148" t="str">
        <f>_xlfn.XLOOKUP($L684,団体コード!$F$2:$F$1789,団体コード!$A$2:$A$1789,"")</f>
        <v/>
      </c>
      <c r="K684" s="75" t="s">
        <v>6</v>
      </c>
      <c r="L684" s="76" t="str">
        <f t="shared" si="10"/>
        <v/>
      </c>
    </row>
    <row r="685" spans="3:12" x14ac:dyDescent="0.4">
      <c r="C685" s="85">
        <v>677</v>
      </c>
      <c r="D685" s="25"/>
      <c r="E685" s="25"/>
      <c r="F685" s="25"/>
      <c r="G685" s="25"/>
      <c r="H685" s="25"/>
      <c r="I685" s="89"/>
      <c r="J685" s="148" t="str">
        <f>_xlfn.XLOOKUP($L685,団体コード!$F$2:$F$1789,団体コード!$A$2:$A$1789,"")</f>
        <v/>
      </c>
      <c r="K685" s="75" t="s">
        <v>6</v>
      </c>
      <c r="L685" s="76" t="str">
        <f t="shared" si="10"/>
        <v/>
      </c>
    </row>
    <row r="686" spans="3:12" x14ac:dyDescent="0.4">
      <c r="C686" s="85">
        <v>678</v>
      </c>
      <c r="D686" s="25"/>
      <c r="E686" s="25"/>
      <c r="F686" s="25"/>
      <c r="G686" s="25"/>
      <c r="H686" s="25"/>
      <c r="I686" s="89"/>
      <c r="J686" s="148" t="str">
        <f>_xlfn.XLOOKUP($L686,団体コード!$F$2:$F$1789,団体コード!$A$2:$A$1789,"")</f>
        <v/>
      </c>
      <c r="K686" s="75" t="s">
        <v>6</v>
      </c>
      <c r="L686" s="76" t="str">
        <f t="shared" si="10"/>
        <v/>
      </c>
    </row>
    <row r="687" spans="3:12" x14ac:dyDescent="0.4">
      <c r="C687" s="85">
        <v>679</v>
      </c>
      <c r="D687" s="25"/>
      <c r="E687" s="25"/>
      <c r="F687" s="25"/>
      <c r="G687" s="25"/>
      <c r="H687" s="25"/>
      <c r="I687" s="89"/>
      <c r="J687" s="148" t="str">
        <f>_xlfn.XLOOKUP($L687,団体コード!$F$2:$F$1789,団体コード!$A$2:$A$1789,"")</f>
        <v/>
      </c>
      <c r="K687" s="75" t="s">
        <v>6</v>
      </c>
      <c r="L687" s="76" t="str">
        <f t="shared" si="10"/>
        <v/>
      </c>
    </row>
    <row r="688" spans="3:12" x14ac:dyDescent="0.4">
      <c r="C688" s="85">
        <v>680</v>
      </c>
      <c r="D688" s="25"/>
      <c r="E688" s="25"/>
      <c r="F688" s="25"/>
      <c r="G688" s="25"/>
      <c r="H688" s="25"/>
      <c r="I688" s="89"/>
      <c r="J688" s="148" t="str">
        <f>_xlfn.XLOOKUP($L688,団体コード!$F$2:$F$1789,団体コード!$A$2:$A$1789,"")</f>
        <v/>
      </c>
      <c r="K688" s="75" t="s">
        <v>6</v>
      </c>
      <c r="L688" s="76" t="str">
        <f t="shared" si="10"/>
        <v/>
      </c>
    </row>
    <row r="689" spans="3:12" x14ac:dyDescent="0.4">
      <c r="C689" s="85">
        <v>681</v>
      </c>
      <c r="D689" s="25"/>
      <c r="E689" s="25"/>
      <c r="F689" s="25"/>
      <c r="G689" s="25"/>
      <c r="H689" s="25"/>
      <c r="I689" s="89"/>
      <c r="J689" s="148" t="str">
        <f>_xlfn.XLOOKUP($L689,団体コード!$F$2:$F$1789,団体コード!$A$2:$A$1789,"")</f>
        <v/>
      </c>
      <c r="K689" s="75" t="s">
        <v>6</v>
      </c>
      <c r="L689" s="76" t="str">
        <f t="shared" si="10"/>
        <v/>
      </c>
    </row>
    <row r="690" spans="3:12" x14ac:dyDescent="0.4">
      <c r="C690" s="85">
        <v>682</v>
      </c>
      <c r="D690" s="25"/>
      <c r="E690" s="25"/>
      <c r="F690" s="25"/>
      <c r="G690" s="25"/>
      <c r="H690" s="25"/>
      <c r="I690" s="89"/>
      <c r="J690" s="148" t="str">
        <f>_xlfn.XLOOKUP($L690,団体コード!$F$2:$F$1789,団体コード!$A$2:$A$1789,"")</f>
        <v/>
      </c>
      <c r="K690" s="75" t="s">
        <v>6</v>
      </c>
      <c r="L690" s="76" t="str">
        <f t="shared" si="10"/>
        <v/>
      </c>
    </row>
    <row r="691" spans="3:12" x14ac:dyDescent="0.4">
      <c r="C691" s="85">
        <v>683</v>
      </c>
      <c r="D691" s="25"/>
      <c r="E691" s="25"/>
      <c r="F691" s="25"/>
      <c r="G691" s="25"/>
      <c r="H691" s="25"/>
      <c r="I691" s="89"/>
      <c r="J691" s="148" t="str">
        <f>_xlfn.XLOOKUP($L691,団体コード!$F$2:$F$1789,団体コード!$A$2:$A$1789,"")</f>
        <v/>
      </c>
      <c r="K691" s="75" t="s">
        <v>6</v>
      </c>
      <c r="L691" s="76" t="str">
        <f t="shared" si="10"/>
        <v/>
      </c>
    </row>
    <row r="692" spans="3:12" x14ac:dyDescent="0.4">
      <c r="C692" s="85">
        <v>684</v>
      </c>
      <c r="D692" s="25"/>
      <c r="E692" s="25"/>
      <c r="F692" s="25"/>
      <c r="G692" s="25"/>
      <c r="H692" s="25"/>
      <c r="I692" s="89"/>
      <c r="J692" s="148" t="str">
        <f>_xlfn.XLOOKUP($L692,団体コード!$F$2:$F$1789,団体コード!$A$2:$A$1789,"")</f>
        <v/>
      </c>
      <c r="K692" s="75" t="s">
        <v>6</v>
      </c>
      <c r="L692" s="76" t="str">
        <f t="shared" si="10"/>
        <v/>
      </c>
    </row>
    <row r="693" spans="3:12" x14ac:dyDescent="0.4">
      <c r="C693" s="85">
        <v>685</v>
      </c>
      <c r="D693" s="25"/>
      <c r="E693" s="25"/>
      <c r="F693" s="25"/>
      <c r="G693" s="25"/>
      <c r="H693" s="25"/>
      <c r="I693" s="89"/>
      <c r="J693" s="148" t="str">
        <f>_xlfn.XLOOKUP($L693,団体コード!$F$2:$F$1789,団体コード!$A$2:$A$1789,"")</f>
        <v/>
      </c>
      <c r="K693" s="75" t="s">
        <v>6</v>
      </c>
      <c r="L693" s="76" t="str">
        <f t="shared" si="10"/>
        <v/>
      </c>
    </row>
    <row r="694" spans="3:12" x14ac:dyDescent="0.4">
      <c r="C694" s="85">
        <v>686</v>
      </c>
      <c r="D694" s="25"/>
      <c r="E694" s="25"/>
      <c r="F694" s="25"/>
      <c r="G694" s="25"/>
      <c r="H694" s="25"/>
      <c r="I694" s="89"/>
      <c r="J694" s="148" t="str">
        <f>_xlfn.XLOOKUP($L694,団体コード!$F$2:$F$1789,団体コード!$A$2:$A$1789,"")</f>
        <v/>
      </c>
      <c r="K694" s="75" t="s">
        <v>6</v>
      </c>
      <c r="L694" s="76" t="str">
        <f t="shared" si="10"/>
        <v/>
      </c>
    </row>
    <row r="695" spans="3:12" x14ac:dyDescent="0.4">
      <c r="C695" s="85">
        <v>687</v>
      </c>
      <c r="D695" s="25"/>
      <c r="E695" s="25"/>
      <c r="F695" s="25"/>
      <c r="G695" s="25"/>
      <c r="H695" s="25"/>
      <c r="I695" s="89"/>
      <c r="J695" s="148" t="str">
        <f>_xlfn.XLOOKUP($L695,団体コード!$F$2:$F$1789,団体コード!$A$2:$A$1789,"")</f>
        <v/>
      </c>
      <c r="K695" s="75" t="s">
        <v>6</v>
      </c>
      <c r="L695" s="76" t="str">
        <f t="shared" si="10"/>
        <v/>
      </c>
    </row>
    <row r="696" spans="3:12" x14ac:dyDescent="0.4">
      <c r="C696" s="85">
        <v>688</v>
      </c>
      <c r="D696" s="25"/>
      <c r="E696" s="25"/>
      <c r="F696" s="25"/>
      <c r="G696" s="25"/>
      <c r="H696" s="25"/>
      <c r="I696" s="89"/>
      <c r="J696" s="148" t="str">
        <f>_xlfn.XLOOKUP($L696,団体コード!$F$2:$F$1789,団体コード!$A$2:$A$1789,"")</f>
        <v/>
      </c>
      <c r="K696" s="75" t="s">
        <v>6</v>
      </c>
      <c r="L696" s="76" t="str">
        <f t="shared" si="10"/>
        <v/>
      </c>
    </row>
    <row r="697" spans="3:12" x14ac:dyDescent="0.4">
      <c r="C697" s="85">
        <v>689</v>
      </c>
      <c r="D697" s="25"/>
      <c r="E697" s="25"/>
      <c r="F697" s="25"/>
      <c r="G697" s="25"/>
      <c r="H697" s="25"/>
      <c r="I697" s="89"/>
      <c r="J697" s="148" t="str">
        <f>_xlfn.XLOOKUP($L697,団体コード!$F$2:$F$1789,団体コード!$A$2:$A$1789,"")</f>
        <v/>
      </c>
      <c r="K697" s="75" t="s">
        <v>6</v>
      </c>
      <c r="L697" s="76" t="str">
        <f t="shared" si="10"/>
        <v/>
      </c>
    </row>
    <row r="698" spans="3:12" x14ac:dyDescent="0.4">
      <c r="C698" s="85">
        <v>690</v>
      </c>
      <c r="D698" s="25"/>
      <c r="E698" s="25"/>
      <c r="F698" s="25"/>
      <c r="G698" s="25"/>
      <c r="H698" s="25"/>
      <c r="I698" s="89"/>
      <c r="J698" s="148" t="str">
        <f>_xlfn.XLOOKUP($L698,団体コード!$F$2:$F$1789,団体コード!$A$2:$A$1789,"")</f>
        <v/>
      </c>
      <c r="K698" s="75" t="s">
        <v>6</v>
      </c>
      <c r="L698" s="76" t="str">
        <f t="shared" si="10"/>
        <v/>
      </c>
    </row>
    <row r="699" spans="3:12" x14ac:dyDescent="0.4">
      <c r="C699" s="85">
        <v>691</v>
      </c>
      <c r="D699" s="25"/>
      <c r="E699" s="25"/>
      <c r="F699" s="25"/>
      <c r="G699" s="25"/>
      <c r="H699" s="25"/>
      <c r="I699" s="89"/>
      <c r="J699" s="148" t="str">
        <f>_xlfn.XLOOKUP($L699,団体コード!$F$2:$F$1789,団体コード!$A$2:$A$1789,"")</f>
        <v/>
      </c>
      <c r="K699" s="75" t="s">
        <v>6</v>
      </c>
      <c r="L699" s="76" t="str">
        <f t="shared" si="10"/>
        <v/>
      </c>
    </row>
    <row r="700" spans="3:12" x14ac:dyDescent="0.4">
      <c r="C700" s="85">
        <v>692</v>
      </c>
      <c r="D700" s="25"/>
      <c r="E700" s="25"/>
      <c r="F700" s="25"/>
      <c r="G700" s="25"/>
      <c r="H700" s="25"/>
      <c r="I700" s="89"/>
      <c r="J700" s="148" t="str">
        <f>_xlfn.XLOOKUP($L700,団体コード!$F$2:$F$1789,団体コード!$A$2:$A$1789,"")</f>
        <v/>
      </c>
      <c r="K700" s="75" t="s">
        <v>6</v>
      </c>
      <c r="L700" s="76" t="str">
        <f t="shared" si="10"/>
        <v/>
      </c>
    </row>
    <row r="701" spans="3:12" x14ac:dyDescent="0.4">
      <c r="C701" s="85">
        <v>693</v>
      </c>
      <c r="D701" s="25"/>
      <c r="E701" s="25"/>
      <c r="F701" s="25"/>
      <c r="G701" s="25"/>
      <c r="H701" s="25"/>
      <c r="I701" s="89"/>
      <c r="J701" s="148" t="str">
        <f>_xlfn.XLOOKUP($L701,団体コード!$F$2:$F$1789,団体コード!$A$2:$A$1789,"")</f>
        <v/>
      </c>
      <c r="K701" s="75" t="s">
        <v>6</v>
      </c>
      <c r="L701" s="76" t="str">
        <f t="shared" si="10"/>
        <v/>
      </c>
    </row>
    <row r="702" spans="3:12" x14ac:dyDescent="0.4">
      <c r="C702" s="85">
        <v>694</v>
      </c>
      <c r="D702" s="25"/>
      <c r="E702" s="25"/>
      <c r="F702" s="25"/>
      <c r="G702" s="25"/>
      <c r="H702" s="25"/>
      <c r="I702" s="89"/>
      <c r="J702" s="148" t="str">
        <f>_xlfn.XLOOKUP($L702,団体コード!$F$2:$F$1789,団体コード!$A$2:$A$1789,"")</f>
        <v/>
      </c>
      <c r="K702" s="75" t="s">
        <v>6</v>
      </c>
      <c r="L702" s="76" t="str">
        <f t="shared" si="10"/>
        <v/>
      </c>
    </row>
    <row r="703" spans="3:12" x14ac:dyDescent="0.4">
      <c r="C703" s="85">
        <v>695</v>
      </c>
      <c r="D703" s="25"/>
      <c r="E703" s="25"/>
      <c r="F703" s="25"/>
      <c r="G703" s="25"/>
      <c r="H703" s="25"/>
      <c r="I703" s="89"/>
      <c r="J703" s="148" t="str">
        <f>_xlfn.XLOOKUP($L703,団体コード!$F$2:$F$1789,団体コード!$A$2:$A$1789,"")</f>
        <v/>
      </c>
      <c r="K703" s="75" t="s">
        <v>6</v>
      </c>
      <c r="L703" s="76" t="str">
        <f t="shared" si="10"/>
        <v/>
      </c>
    </row>
    <row r="704" spans="3:12" x14ac:dyDescent="0.4">
      <c r="C704" s="85">
        <v>696</v>
      </c>
      <c r="D704" s="25"/>
      <c r="E704" s="25"/>
      <c r="F704" s="25"/>
      <c r="G704" s="25"/>
      <c r="H704" s="25"/>
      <c r="I704" s="89"/>
      <c r="J704" s="148" t="str">
        <f>_xlfn.XLOOKUP($L704,団体コード!$F$2:$F$1789,団体コード!$A$2:$A$1789,"")</f>
        <v/>
      </c>
      <c r="K704" s="75" t="s">
        <v>6</v>
      </c>
      <c r="L704" s="76" t="str">
        <f t="shared" si="10"/>
        <v/>
      </c>
    </row>
    <row r="705" spans="3:12" x14ac:dyDescent="0.4">
      <c r="C705" s="85">
        <v>697</v>
      </c>
      <c r="D705" s="25"/>
      <c r="E705" s="25"/>
      <c r="F705" s="25"/>
      <c r="G705" s="25"/>
      <c r="H705" s="25"/>
      <c r="I705" s="89"/>
      <c r="J705" s="148" t="str">
        <f>_xlfn.XLOOKUP($L705,団体コード!$F$2:$F$1789,団体コード!$A$2:$A$1789,"")</f>
        <v/>
      </c>
      <c r="K705" s="75" t="s">
        <v>6</v>
      </c>
      <c r="L705" s="76" t="str">
        <f t="shared" si="10"/>
        <v/>
      </c>
    </row>
    <row r="706" spans="3:12" x14ac:dyDescent="0.4">
      <c r="C706" s="85">
        <v>698</v>
      </c>
      <c r="D706" s="25"/>
      <c r="E706" s="25"/>
      <c r="F706" s="25"/>
      <c r="G706" s="25"/>
      <c r="H706" s="25"/>
      <c r="I706" s="89"/>
      <c r="J706" s="148" t="str">
        <f>_xlfn.XLOOKUP($L706,団体コード!$F$2:$F$1789,団体コード!$A$2:$A$1789,"")</f>
        <v/>
      </c>
      <c r="K706" s="75" t="s">
        <v>6</v>
      </c>
      <c r="L706" s="76" t="str">
        <f t="shared" si="10"/>
        <v/>
      </c>
    </row>
    <row r="707" spans="3:12" x14ac:dyDescent="0.4">
      <c r="C707" s="85">
        <v>699</v>
      </c>
      <c r="D707" s="25"/>
      <c r="E707" s="25"/>
      <c r="F707" s="25"/>
      <c r="G707" s="25"/>
      <c r="H707" s="25"/>
      <c r="I707" s="89"/>
      <c r="J707" s="148" t="str">
        <f>_xlfn.XLOOKUP($L707,団体コード!$F$2:$F$1789,団体コード!$A$2:$A$1789,"")</f>
        <v/>
      </c>
      <c r="K707" s="75" t="s">
        <v>6</v>
      </c>
      <c r="L707" s="76" t="str">
        <f t="shared" si="10"/>
        <v/>
      </c>
    </row>
    <row r="708" spans="3:12" x14ac:dyDescent="0.4">
      <c r="C708" s="85">
        <v>700</v>
      </c>
      <c r="D708" s="25"/>
      <c r="E708" s="25"/>
      <c r="F708" s="25"/>
      <c r="G708" s="25"/>
      <c r="H708" s="25"/>
      <c r="I708" s="89"/>
      <c r="J708" s="148" t="str">
        <f>_xlfn.XLOOKUP($L708,団体コード!$F$2:$F$1789,団体コード!$A$2:$A$1789,"")</f>
        <v/>
      </c>
      <c r="K708" s="75" t="s">
        <v>6</v>
      </c>
      <c r="L708" s="76" t="str">
        <f t="shared" si="10"/>
        <v/>
      </c>
    </row>
    <row r="709" spans="3:12" x14ac:dyDescent="0.4">
      <c r="C709" s="85">
        <v>701</v>
      </c>
      <c r="D709" s="25"/>
      <c r="E709" s="25"/>
      <c r="F709" s="25"/>
      <c r="G709" s="25"/>
      <c r="H709" s="25"/>
      <c r="I709" s="89"/>
      <c r="J709" s="148" t="str">
        <f>_xlfn.XLOOKUP($L709,団体コード!$F$2:$F$1789,団体コード!$A$2:$A$1789,"")</f>
        <v/>
      </c>
      <c r="K709" s="75" t="s">
        <v>6</v>
      </c>
      <c r="L709" s="76" t="str">
        <f t="shared" si="10"/>
        <v/>
      </c>
    </row>
    <row r="710" spans="3:12" x14ac:dyDescent="0.4">
      <c r="C710" s="85">
        <v>702</v>
      </c>
      <c r="D710" s="25"/>
      <c r="E710" s="25"/>
      <c r="F710" s="25"/>
      <c r="G710" s="25"/>
      <c r="H710" s="25"/>
      <c r="I710" s="89"/>
      <c r="J710" s="148" t="str">
        <f>_xlfn.XLOOKUP($L710,団体コード!$F$2:$F$1789,団体コード!$A$2:$A$1789,"")</f>
        <v/>
      </c>
      <c r="K710" s="75" t="s">
        <v>6</v>
      </c>
      <c r="L710" s="76" t="str">
        <f t="shared" si="10"/>
        <v/>
      </c>
    </row>
    <row r="711" spans="3:12" x14ac:dyDescent="0.4">
      <c r="C711" s="85">
        <v>703</v>
      </c>
      <c r="D711" s="25"/>
      <c r="E711" s="25"/>
      <c r="F711" s="25"/>
      <c r="G711" s="25"/>
      <c r="H711" s="25"/>
      <c r="I711" s="89"/>
      <c r="J711" s="148" t="str">
        <f>_xlfn.XLOOKUP($L711,団体コード!$F$2:$F$1789,団体コード!$A$2:$A$1789,"")</f>
        <v/>
      </c>
      <c r="K711" s="75" t="s">
        <v>6</v>
      </c>
      <c r="L711" s="76" t="str">
        <f t="shared" si="10"/>
        <v/>
      </c>
    </row>
    <row r="712" spans="3:12" x14ac:dyDescent="0.4">
      <c r="C712" s="85">
        <v>704</v>
      </c>
      <c r="D712" s="25"/>
      <c r="E712" s="25"/>
      <c r="F712" s="25"/>
      <c r="G712" s="25"/>
      <c r="H712" s="25"/>
      <c r="I712" s="89"/>
      <c r="J712" s="148" t="str">
        <f>_xlfn.XLOOKUP($L712,団体コード!$F$2:$F$1789,団体コード!$A$2:$A$1789,"")</f>
        <v/>
      </c>
      <c r="K712" s="75" t="s">
        <v>6</v>
      </c>
      <c r="L712" s="76" t="str">
        <f t="shared" si="10"/>
        <v/>
      </c>
    </row>
    <row r="713" spans="3:12" x14ac:dyDescent="0.4">
      <c r="C713" s="85">
        <v>705</v>
      </c>
      <c r="D713" s="25"/>
      <c r="E713" s="25"/>
      <c r="F713" s="25"/>
      <c r="G713" s="25"/>
      <c r="H713" s="25"/>
      <c r="I713" s="89"/>
      <c r="J713" s="148" t="str">
        <f>_xlfn.XLOOKUP($L713,団体コード!$F$2:$F$1789,団体コード!$A$2:$A$1789,"")</f>
        <v/>
      </c>
      <c r="K713" s="75" t="s">
        <v>6</v>
      </c>
      <c r="L713" s="76" t="str">
        <f t="shared" ref="L713:L776" si="11">F713&amp;G713</f>
        <v/>
      </c>
    </row>
    <row r="714" spans="3:12" x14ac:dyDescent="0.4">
      <c r="C714" s="85">
        <v>706</v>
      </c>
      <c r="D714" s="25"/>
      <c r="E714" s="25"/>
      <c r="F714" s="25"/>
      <c r="G714" s="25"/>
      <c r="H714" s="25"/>
      <c r="I714" s="89"/>
      <c r="J714" s="148" t="str">
        <f>_xlfn.XLOOKUP($L714,団体コード!$F$2:$F$1789,団体コード!$A$2:$A$1789,"")</f>
        <v/>
      </c>
      <c r="K714" s="75" t="s">
        <v>6</v>
      </c>
      <c r="L714" s="76" t="str">
        <f t="shared" si="11"/>
        <v/>
      </c>
    </row>
    <row r="715" spans="3:12" x14ac:dyDescent="0.4">
      <c r="C715" s="85">
        <v>707</v>
      </c>
      <c r="D715" s="25"/>
      <c r="E715" s="25"/>
      <c r="F715" s="25"/>
      <c r="G715" s="25"/>
      <c r="H715" s="25"/>
      <c r="I715" s="89"/>
      <c r="J715" s="148" t="str">
        <f>_xlfn.XLOOKUP($L715,団体コード!$F$2:$F$1789,団体コード!$A$2:$A$1789,"")</f>
        <v/>
      </c>
      <c r="K715" s="75" t="s">
        <v>6</v>
      </c>
      <c r="L715" s="76" t="str">
        <f t="shared" si="11"/>
        <v/>
      </c>
    </row>
    <row r="716" spans="3:12" x14ac:dyDescent="0.4">
      <c r="C716" s="85">
        <v>708</v>
      </c>
      <c r="D716" s="25"/>
      <c r="E716" s="25"/>
      <c r="F716" s="25"/>
      <c r="G716" s="25"/>
      <c r="H716" s="25"/>
      <c r="I716" s="89"/>
      <c r="J716" s="148" t="str">
        <f>_xlfn.XLOOKUP($L716,団体コード!$F$2:$F$1789,団体コード!$A$2:$A$1789,"")</f>
        <v/>
      </c>
      <c r="K716" s="75" t="s">
        <v>6</v>
      </c>
      <c r="L716" s="76" t="str">
        <f t="shared" si="11"/>
        <v/>
      </c>
    </row>
    <row r="717" spans="3:12" x14ac:dyDescent="0.4">
      <c r="C717" s="85">
        <v>709</v>
      </c>
      <c r="D717" s="25"/>
      <c r="E717" s="25"/>
      <c r="F717" s="25"/>
      <c r="G717" s="25"/>
      <c r="H717" s="25"/>
      <c r="I717" s="89"/>
      <c r="J717" s="148" t="str">
        <f>_xlfn.XLOOKUP($L717,団体コード!$F$2:$F$1789,団体コード!$A$2:$A$1789,"")</f>
        <v/>
      </c>
      <c r="K717" s="75" t="s">
        <v>6</v>
      </c>
      <c r="L717" s="76" t="str">
        <f t="shared" si="11"/>
        <v/>
      </c>
    </row>
    <row r="718" spans="3:12" x14ac:dyDescent="0.4">
      <c r="C718" s="85">
        <v>710</v>
      </c>
      <c r="D718" s="25"/>
      <c r="E718" s="25"/>
      <c r="F718" s="25"/>
      <c r="G718" s="25"/>
      <c r="H718" s="25"/>
      <c r="I718" s="89"/>
      <c r="J718" s="148" t="str">
        <f>_xlfn.XLOOKUP($L718,団体コード!$F$2:$F$1789,団体コード!$A$2:$A$1789,"")</f>
        <v/>
      </c>
      <c r="K718" s="75" t="s">
        <v>6</v>
      </c>
      <c r="L718" s="76" t="str">
        <f t="shared" si="11"/>
        <v/>
      </c>
    </row>
    <row r="719" spans="3:12" x14ac:dyDescent="0.4">
      <c r="C719" s="85">
        <v>711</v>
      </c>
      <c r="D719" s="25"/>
      <c r="E719" s="25"/>
      <c r="F719" s="25"/>
      <c r="G719" s="25"/>
      <c r="H719" s="25"/>
      <c r="I719" s="89"/>
      <c r="J719" s="148" t="str">
        <f>_xlfn.XLOOKUP($L719,団体コード!$F$2:$F$1789,団体コード!$A$2:$A$1789,"")</f>
        <v/>
      </c>
      <c r="K719" s="75" t="s">
        <v>6</v>
      </c>
      <c r="L719" s="76" t="str">
        <f t="shared" si="11"/>
        <v/>
      </c>
    </row>
    <row r="720" spans="3:12" x14ac:dyDescent="0.4">
      <c r="C720" s="85">
        <v>712</v>
      </c>
      <c r="D720" s="25"/>
      <c r="E720" s="25"/>
      <c r="F720" s="25"/>
      <c r="G720" s="25"/>
      <c r="H720" s="25"/>
      <c r="I720" s="89"/>
      <c r="J720" s="148" t="str">
        <f>_xlfn.XLOOKUP($L720,団体コード!$F$2:$F$1789,団体コード!$A$2:$A$1789,"")</f>
        <v/>
      </c>
      <c r="K720" s="75" t="s">
        <v>6</v>
      </c>
      <c r="L720" s="76" t="str">
        <f t="shared" si="11"/>
        <v/>
      </c>
    </row>
    <row r="721" spans="3:12" x14ac:dyDescent="0.4">
      <c r="C721" s="85">
        <v>713</v>
      </c>
      <c r="D721" s="25"/>
      <c r="E721" s="25"/>
      <c r="F721" s="25"/>
      <c r="G721" s="25"/>
      <c r="H721" s="25"/>
      <c r="I721" s="89"/>
      <c r="J721" s="148" t="str">
        <f>_xlfn.XLOOKUP($L721,団体コード!$F$2:$F$1789,団体コード!$A$2:$A$1789,"")</f>
        <v/>
      </c>
      <c r="K721" s="75" t="s">
        <v>6</v>
      </c>
      <c r="L721" s="76" t="str">
        <f t="shared" si="11"/>
        <v/>
      </c>
    </row>
    <row r="722" spans="3:12" x14ac:dyDescent="0.4">
      <c r="C722" s="85">
        <v>714</v>
      </c>
      <c r="D722" s="25"/>
      <c r="E722" s="25"/>
      <c r="F722" s="25"/>
      <c r="G722" s="25"/>
      <c r="H722" s="25"/>
      <c r="I722" s="89"/>
      <c r="J722" s="148" t="str">
        <f>_xlfn.XLOOKUP($L722,団体コード!$F$2:$F$1789,団体コード!$A$2:$A$1789,"")</f>
        <v/>
      </c>
      <c r="K722" s="75" t="s">
        <v>6</v>
      </c>
      <c r="L722" s="76" t="str">
        <f t="shared" si="11"/>
        <v/>
      </c>
    </row>
    <row r="723" spans="3:12" x14ac:dyDescent="0.4">
      <c r="C723" s="85">
        <v>715</v>
      </c>
      <c r="D723" s="25"/>
      <c r="E723" s="25"/>
      <c r="F723" s="25"/>
      <c r="G723" s="25"/>
      <c r="H723" s="25"/>
      <c r="I723" s="89"/>
      <c r="J723" s="148" t="str">
        <f>_xlfn.XLOOKUP($L723,団体コード!$F$2:$F$1789,団体コード!$A$2:$A$1789,"")</f>
        <v/>
      </c>
      <c r="K723" s="75" t="s">
        <v>6</v>
      </c>
      <c r="L723" s="76" t="str">
        <f t="shared" si="11"/>
        <v/>
      </c>
    </row>
    <row r="724" spans="3:12" x14ac:dyDescent="0.4">
      <c r="C724" s="85">
        <v>716</v>
      </c>
      <c r="D724" s="25"/>
      <c r="E724" s="25"/>
      <c r="F724" s="25"/>
      <c r="G724" s="25"/>
      <c r="H724" s="25"/>
      <c r="I724" s="89"/>
      <c r="J724" s="148" t="str">
        <f>_xlfn.XLOOKUP($L724,団体コード!$F$2:$F$1789,団体コード!$A$2:$A$1789,"")</f>
        <v/>
      </c>
      <c r="K724" s="75" t="s">
        <v>6</v>
      </c>
      <c r="L724" s="76" t="str">
        <f t="shared" si="11"/>
        <v/>
      </c>
    </row>
    <row r="725" spans="3:12" x14ac:dyDescent="0.4">
      <c r="C725" s="85">
        <v>717</v>
      </c>
      <c r="D725" s="25"/>
      <c r="E725" s="25"/>
      <c r="F725" s="25"/>
      <c r="G725" s="25"/>
      <c r="H725" s="25"/>
      <c r="I725" s="89"/>
      <c r="J725" s="148" t="str">
        <f>_xlfn.XLOOKUP($L725,団体コード!$F$2:$F$1789,団体コード!$A$2:$A$1789,"")</f>
        <v/>
      </c>
      <c r="K725" s="75" t="s">
        <v>6</v>
      </c>
      <c r="L725" s="76" t="str">
        <f t="shared" si="11"/>
        <v/>
      </c>
    </row>
    <row r="726" spans="3:12" x14ac:dyDescent="0.4">
      <c r="C726" s="85">
        <v>718</v>
      </c>
      <c r="D726" s="25"/>
      <c r="E726" s="25"/>
      <c r="F726" s="25"/>
      <c r="G726" s="25"/>
      <c r="H726" s="25"/>
      <c r="I726" s="89"/>
      <c r="J726" s="148" t="str">
        <f>_xlfn.XLOOKUP($L726,団体コード!$F$2:$F$1789,団体コード!$A$2:$A$1789,"")</f>
        <v/>
      </c>
      <c r="K726" s="75" t="s">
        <v>6</v>
      </c>
      <c r="L726" s="76" t="str">
        <f t="shared" si="11"/>
        <v/>
      </c>
    </row>
    <row r="727" spans="3:12" x14ac:dyDescent="0.4">
      <c r="C727" s="85">
        <v>719</v>
      </c>
      <c r="D727" s="25"/>
      <c r="E727" s="25"/>
      <c r="F727" s="25"/>
      <c r="G727" s="25"/>
      <c r="H727" s="25"/>
      <c r="I727" s="89"/>
      <c r="J727" s="148" t="str">
        <f>_xlfn.XLOOKUP($L727,団体コード!$F$2:$F$1789,団体コード!$A$2:$A$1789,"")</f>
        <v/>
      </c>
      <c r="K727" s="75" t="s">
        <v>6</v>
      </c>
      <c r="L727" s="76" t="str">
        <f t="shared" si="11"/>
        <v/>
      </c>
    </row>
    <row r="728" spans="3:12" x14ac:dyDescent="0.4">
      <c r="C728" s="85">
        <v>720</v>
      </c>
      <c r="D728" s="25"/>
      <c r="E728" s="25"/>
      <c r="F728" s="25"/>
      <c r="G728" s="25"/>
      <c r="H728" s="25"/>
      <c r="I728" s="89"/>
      <c r="J728" s="148" t="str">
        <f>_xlfn.XLOOKUP($L728,団体コード!$F$2:$F$1789,団体コード!$A$2:$A$1789,"")</f>
        <v/>
      </c>
      <c r="K728" s="75" t="s">
        <v>6</v>
      </c>
      <c r="L728" s="76" t="str">
        <f t="shared" si="11"/>
        <v/>
      </c>
    </row>
    <row r="729" spans="3:12" x14ac:dyDescent="0.4">
      <c r="C729" s="85">
        <v>721</v>
      </c>
      <c r="D729" s="25"/>
      <c r="E729" s="25"/>
      <c r="F729" s="25"/>
      <c r="G729" s="25"/>
      <c r="H729" s="25"/>
      <c r="I729" s="89"/>
      <c r="J729" s="148" t="str">
        <f>_xlfn.XLOOKUP($L729,団体コード!$F$2:$F$1789,団体コード!$A$2:$A$1789,"")</f>
        <v/>
      </c>
      <c r="K729" s="75" t="s">
        <v>6</v>
      </c>
      <c r="L729" s="76" t="str">
        <f t="shared" si="11"/>
        <v/>
      </c>
    </row>
    <row r="730" spans="3:12" x14ac:dyDescent="0.4">
      <c r="C730" s="85">
        <v>722</v>
      </c>
      <c r="D730" s="25"/>
      <c r="E730" s="25"/>
      <c r="F730" s="25"/>
      <c r="G730" s="25"/>
      <c r="H730" s="25"/>
      <c r="I730" s="89"/>
      <c r="J730" s="148" t="str">
        <f>_xlfn.XLOOKUP($L730,団体コード!$F$2:$F$1789,団体コード!$A$2:$A$1789,"")</f>
        <v/>
      </c>
      <c r="K730" s="75" t="s">
        <v>6</v>
      </c>
      <c r="L730" s="76" t="str">
        <f t="shared" si="11"/>
        <v/>
      </c>
    </row>
    <row r="731" spans="3:12" x14ac:dyDescent="0.4">
      <c r="C731" s="85">
        <v>723</v>
      </c>
      <c r="D731" s="25"/>
      <c r="E731" s="25"/>
      <c r="F731" s="25"/>
      <c r="G731" s="25"/>
      <c r="H731" s="25"/>
      <c r="I731" s="89"/>
      <c r="J731" s="148" t="str">
        <f>_xlfn.XLOOKUP($L731,団体コード!$F$2:$F$1789,団体コード!$A$2:$A$1789,"")</f>
        <v/>
      </c>
      <c r="K731" s="75" t="s">
        <v>6</v>
      </c>
      <c r="L731" s="76" t="str">
        <f t="shared" si="11"/>
        <v/>
      </c>
    </row>
    <row r="732" spans="3:12" x14ac:dyDescent="0.4">
      <c r="C732" s="85">
        <v>724</v>
      </c>
      <c r="D732" s="25"/>
      <c r="E732" s="25"/>
      <c r="F732" s="25"/>
      <c r="G732" s="25"/>
      <c r="H732" s="25"/>
      <c r="I732" s="89"/>
      <c r="J732" s="148" t="str">
        <f>_xlfn.XLOOKUP($L732,団体コード!$F$2:$F$1789,団体コード!$A$2:$A$1789,"")</f>
        <v/>
      </c>
      <c r="K732" s="75" t="s">
        <v>6</v>
      </c>
      <c r="L732" s="76" t="str">
        <f t="shared" si="11"/>
        <v/>
      </c>
    </row>
    <row r="733" spans="3:12" x14ac:dyDescent="0.4">
      <c r="C733" s="85">
        <v>725</v>
      </c>
      <c r="D733" s="25"/>
      <c r="E733" s="25"/>
      <c r="F733" s="25"/>
      <c r="G733" s="25"/>
      <c r="H733" s="25"/>
      <c r="I733" s="89"/>
      <c r="J733" s="148" t="str">
        <f>_xlfn.XLOOKUP($L733,団体コード!$F$2:$F$1789,団体コード!$A$2:$A$1789,"")</f>
        <v/>
      </c>
      <c r="K733" s="75" t="s">
        <v>6</v>
      </c>
      <c r="L733" s="76" t="str">
        <f t="shared" si="11"/>
        <v/>
      </c>
    </row>
    <row r="734" spans="3:12" x14ac:dyDescent="0.4">
      <c r="C734" s="85">
        <v>726</v>
      </c>
      <c r="D734" s="25"/>
      <c r="E734" s="25"/>
      <c r="F734" s="25"/>
      <c r="G734" s="25"/>
      <c r="H734" s="25"/>
      <c r="I734" s="89"/>
      <c r="J734" s="148" t="str">
        <f>_xlfn.XLOOKUP($L734,団体コード!$F$2:$F$1789,団体コード!$A$2:$A$1789,"")</f>
        <v/>
      </c>
      <c r="K734" s="75" t="s">
        <v>6</v>
      </c>
      <c r="L734" s="76" t="str">
        <f t="shared" si="11"/>
        <v/>
      </c>
    </row>
    <row r="735" spans="3:12" x14ac:dyDescent="0.4">
      <c r="C735" s="85">
        <v>727</v>
      </c>
      <c r="D735" s="25"/>
      <c r="E735" s="25"/>
      <c r="F735" s="25"/>
      <c r="G735" s="25"/>
      <c r="H735" s="25"/>
      <c r="I735" s="89"/>
      <c r="J735" s="148" t="str">
        <f>_xlfn.XLOOKUP($L735,団体コード!$F$2:$F$1789,団体コード!$A$2:$A$1789,"")</f>
        <v/>
      </c>
      <c r="K735" s="75" t="s">
        <v>6</v>
      </c>
      <c r="L735" s="76" t="str">
        <f t="shared" si="11"/>
        <v/>
      </c>
    </row>
    <row r="736" spans="3:12" x14ac:dyDescent="0.4">
      <c r="C736" s="85">
        <v>728</v>
      </c>
      <c r="D736" s="25"/>
      <c r="E736" s="25"/>
      <c r="F736" s="25"/>
      <c r="G736" s="25"/>
      <c r="H736" s="25"/>
      <c r="I736" s="89"/>
      <c r="J736" s="148" t="str">
        <f>_xlfn.XLOOKUP($L736,団体コード!$F$2:$F$1789,団体コード!$A$2:$A$1789,"")</f>
        <v/>
      </c>
      <c r="K736" s="75" t="s">
        <v>6</v>
      </c>
      <c r="L736" s="76" t="str">
        <f t="shared" si="11"/>
        <v/>
      </c>
    </row>
    <row r="737" spans="3:12" x14ac:dyDescent="0.4">
      <c r="C737" s="85">
        <v>729</v>
      </c>
      <c r="D737" s="25"/>
      <c r="E737" s="25"/>
      <c r="F737" s="25"/>
      <c r="G737" s="25"/>
      <c r="H737" s="25"/>
      <c r="I737" s="89"/>
      <c r="J737" s="148" t="str">
        <f>_xlfn.XLOOKUP($L737,団体コード!$F$2:$F$1789,団体コード!$A$2:$A$1789,"")</f>
        <v/>
      </c>
      <c r="K737" s="75" t="s">
        <v>6</v>
      </c>
      <c r="L737" s="76" t="str">
        <f t="shared" si="11"/>
        <v/>
      </c>
    </row>
    <row r="738" spans="3:12" x14ac:dyDescent="0.4">
      <c r="C738" s="85">
        <v>730</v>
      </c>
      <c r="D738" s="25"/>
      <c r="E738" s="25"/>
      <c r="F738" s="25"/>
      <c r="G738" s="25"/>
      <c r="H738" s="25"/>
      <c r="I738" s="89"/>
      <c r="J738" s="148" t="str">
        <f>_xlfn.XLOOKUP($L738,団体コード!$F$2:$F$1789,団体コード!$A$2:$A$1789,"")</f>
        <v/>
      </c>
      <c r="K738" s="75" t="s">
        <v>6</v>
      </c>
      <c r="L738" s="76" t="str">
        <f t="shared" si="11"/>
        <v/>
      </c>
    </row>
    <row r="739" spans="3:12" x14ac:dyDescent="0.4">
      <c r="C739" s="85">
        <v>731</v>
      </c>
      <c r="D739" s="25"/>
      <c r="E739" s="25"/>
      <c r="F739" s="25"/>
      <c r="G739" s="25"/>
      <c r="H739" s="25"/>
      <c r="I739" s="89"/>
      <c r="J739" s="148" t="str">
        <f>_xlfn.XLOOKUP($L739,団体コード!$F$2:$F$1789,団体コード!$A$2:$A$1789,"")</f>
        <v/>
      </c>
      <c r="K739" s="75" t="s">
        <v>6</v>
      </c>
      <c r="L739" s="76" t="str">
        <f t="shared" si="11"/>
        <v/>
      </c>
    </row>
    <row r="740" spans="3:12" x14ac:dyDescent="0.4">
      <c r="C740" s="85">
        <v>732</v>
      </c>
      <c r="D740" s="25"/>
      <c r="E740" s="25"/>
      <c r="F740" s="25"/>
      <c r="G740" s="25"/>
      <c r="H740" s="25"/>
      <c r="I740" s="89"/>
      <c r="J740" s="148" t="str">
        <f>_xlfn.XLOOKUP($L740,団体コード!$F$2:$F$1789,団体コード!$A$2:$A$1789,"")</f>
        <v/>
      </c>
      <c r="K740" s="75" t="s">
        <v>6</v>
      </c>
      <c r="L740" s="76" t="str">
        <f t="shared" si="11"/>
        <v/>
      </c>
    </row>
    <row r="741" spans="3:12" x14ac:dyDescent="0.4">
      <c r="C741" s="85">
        <v>733</v>
      </c>
      <c r="D741" s="25"/>
      <c r="E741" s="25"/>
      <c r="F741" s="25"/>
      <c r="G741" s="25"/>
      <c r="H741" s="25"/>
      <c r="I741" s="89"/>
      <c r="J741" s="148" t="str">
        <f>_xlfn.XLOOKUP($L741,団体コード!$F$2:$F$1789,団体コード!$A$2:$A$1789,"")</f>
        <v/>
      </c>
      <c r="K741" s="75" t="s">
        <v>6</v>
      </c>
      <c r="L741" s="76" t="str">
        <f t="shared" si="11"/>
        <v/>
      </c>
    </row>
    <row r="742" spans="3:12" x14ac:dyDescent="0.4">
      <c r="C742" s="85">
        <v>734</v>
      </c>
      <c r="D742" s="25"/>
      <c r="E742" s="25"/>
      <c r="F742" s="25"/>
      <c r="G742" s="25"/>
      <c r="H742" s="25"/>
      <c r="I742" s="89"/>
      <c r="J742" s="148" t="str">
        <f>_xlfn.XLOOKUP($L742,団体コード!$F$2:$F$1789,団体コード!$A$2:$A$1789,"")</f>
        <v/>
      </c>
      <c r="K742" s="75" t="s">
        <v>6</v>
      </c>
      <c r="L742" s="76" t="str">
        <f t="shared" si="11"/>
        <v/>
      </c>
    </row>
    <row r="743" spans="3:12" x14ac:dyDescent="0.4">
      <c r="C743" s="85">
        <v>735</v>
      </c>
      <c r="D743" s="25"/>
      <c r="E743" s="25"/>
      <c r="F743" s="25"/>
      <c r="G743" s="25"/>
      <c r="H743" s="25"/>
      <c r="I743" s="89"/>
      <c r="J743" s="148" t="str">
        <f>_xlfn.XLOOKUP($L743,団体コード!$F$2:$F$1789,団体コード!$A$2:$A$1789,"")</f>
        <v/>
      </c>
      <c r="K743" s="75" t="s">
        <v>6</v>
      </c>
      <c r="L743" s="76" t="str">
        <f t="shared" si="11"/>
        <v/>
      </c>
    </row>
    <row r="744" spans="3:12" x14ac:dyDescent="0.4">
      <c r="C744" s="85">
        <v>736</v>
      </c>
      <c r="D744" s="25"/>
      <c r="E744" s="25"/>
      <c r="F744" s="25"/>
      <c r="G744" s="25"/>
      <c r="H744" s="25"/>
      <c r="I744" s="89"/>
      <c r="J744" s="148" t="str">
        <f>_xlfn.XLOOKUP($L744,団体コード!$F$2:$F$1789,団体コード!$A$2:$A$1789,"")</f>
        <v/>
      </c>
      <c r="K744" s="75" t="s">
        <v>6</v>
      </c>
      <c r="L744" s="76" t="str">
        <f t="shared" si="11"/>
        <v/>
      </c>
    </row>
    <row r="745" spans="3:12" x14ac:dyDescent="0.4">
      <c r="C745" s="85">
        <v>737</v>
      </c>
      <c r="D745" s="25"/>
      <c r="E745" s="25"/>
      <c r="F745" s="25"/>
      <c r="G745" s="25"/>
      <c r="H745" s="25"/>
      <c r="I745" s="89"/>
      <c r="J745" s="148" t="str">
        <f>_xlfn.XLOOKUP($L745,団体コード!$F$2:$F$1789,団体コード!$A$2:$A$1789,"")</f>
        <v/>
      </c>
      <c r="K745" s="75" t="s">
        <v>6</v>
      </c>
      <c r="L745" s="76" t="str">
        <f t="shared" si="11"/>
        <v/>
      </c>
    </row>
    <row r="746" spans="3:12" x14ac:dyDescent="0.4">
      <c r="C746" s="85">
        <v>738</v>
      </c>
      <c r="D746" s="25"/>
      <c r="E746" s="25"/>
      <c r="F746" s="25"/>
      <c r="G746" s="25"/>
      <c r="H746" s="25"/>
      <c r="I746" s="89"/>
      <c r="J746" s="148" t="str">
        <f>_xlfn.XLOOKUP($L746,団体コード!$F$2:$F$1789,団体コード!$A$2:$A$1789,"")</f>
        <v/>
      </c>
      <c r="K746" s="75" t="s">
        <v>6</v>
      </c>
      <c r="L746" s="76" t="str">
        <f t="shared" si="11"/>
        <v/>
      </c>
    </row>
    <row r="747" spans="3:12" x14ac:dyDescent="0.4">
      <c r="C747" s="85">
        <v>739</v>
      </c>
      <c r="D747" s="25"/>
      <c r="E747" s="25"/>
      <c r="F747" s="25"/>
      <c r="G747" s="25"/>
      <c r="H747" s="25"/>
      <c r="I747" s="89"/>
      <c r="J747" s="148" t="str">
        <f>_xlfn.XLOOKUP($L747,団体コード!$F$2:$F$1789,団体コード!$A$2:$A$1789,"")</f>
        <v/>
      </c>
      <c r="K747" s="75" t="s">
        <v>6</v>
      </c>
      <c r="L747" s="76" t="str">
        <f t="shared" si="11"/>
        <v/>
      </c>
    </row>
    <row r="748" spans="3:12" x14ac:dyDescent="0.4">
      <c r="C748" s="85">
        <v>740</v>
      </c>
      <c r="D748" s="25"/>
      <c r="E748" s="25"/>
      <c r="F748" s="25"/>
      <c r="G748" s="25"/>
      <c r="H748" s="25"/>
      <c r="I748" s="89"/>
      <c r="J748" s="148" t="str">
        <f>_xlfn.XLOOKUP($L748,団体コード!$F$2:$F$1789,団体コード!$A$2:$A$1789,"")</f>
        <v/>
      </c>
      <c r="K748" s="75" t="s">
        <v>6</v>
      </c>
      <c r="L748" s="76" t="str">
        <f t="shared" si="11"/>
        <v/>
      </c>
    </row>
    <row r="749" spans="3:12" x14ac:dyDescent="0.4">
      <c r="C749" s="85">
        <v>741</v>
      </c>
      <c r="D749" s="25"/>
      <c r="E749" s="25"/>
      <c r="F749" s="25"/>
      <c r="G749" s="25"/>
      <c r="H749" s="25"/>
      <c r="I749" s="89"/>
      <c r="J749" s="148" t="str">
        <f>_xlfn.XLOOKUP($L749,団体コード!$F$2:$F$1789,団体コード!$A$2:$A$1789,"")</f>
        <v/>
      </c>
      <c r="K749" s="75" t="s">
        <v>6</v>
      </c>
      <c r="L749" s="76" t="str">
        <f t="shared" si="11"/>
        <v/>
      </c>
    </row>
    <row r="750" spans="3:12" x14ac:dyDescent="0.4">
      <c r="C750" s="85">
        <v>742</v>
      </c>
      <c r="D750" s="25"/>
      <c r="E750" s="25"/>
      <c r="F750" s="25"/>
      <c r="G750" s="25"/>
      <c r="H750" s="25"/>
      <c r="I750" s="89"/>
      <c r="J750" s="148" t="str">
        <f>_xlfn.XLOOKUP($L750,団体コード!$F$2:$F$1789,団体コード!$A$2:$A$1789,"")</f>
        <v/>
      </c>
      <c r="K750" s="75" t="s">
        <v>6</v>
      </c>
      <c r="L750" s="76" t="str">
        <f t="shared" si="11"/>
        <v/>
      </c>
    </row>
    <row r="751" spans="3:12" x14ac:dyDescent="0.4">
      <c r="C751" s="85">
        <v>743</v>
      </c>
      <c r="D751" s="25"/>
      <c r="E751" s="25"/>
      <c r="F751" s="25"/>
      <c r="G751" s="25"/>
      <c r="H751" s="25"/>
      <c r="I751" s="89"/>
      <c r="J751" s="148" t="str">
        <f>_xlfn.XLOOKUP($L751,団体コード!$F$2:$F$1789,団体コード!$A$2:$A$1789,"")</f>
        <v/>
      </c>
      <c r="K751" s="75" t="s">
        <v>6</v>
      </c>
      <c r="L751" s="76" t="str">
        <f t="shared" si="11"/>
        <v/>
      </c>
    </row>
    <row r="752" spans="3:12" x14ac:dyDescent="0.4">
      <c r="C752" s="85">
        <v>744</v>
      </c>
      <c r="D752" s="25"/>
      <c r="E752" s="25"/>
      <c r="F752" s="25"/>
      <c r="G752" s="25"/>
      <c r="H752" s="25"/>
      <c r="I752" s="89"/>
      <c r="J752" s="148" t="str">
        <f>_xlfn.XLOOKUP($L752,団体コード!$F$2:$F$1789,団体コード!$A$2:$A$1789,"")</f>
        <v/>
      </c>
      <c r="K752" s="75" t="s">
        <v>6</v>
      </c>
      <c r="L752" s="76" t="str">
        <f t="shared" si="11"/>
        <v/>
      </c>
    </row>
    <row r="753" spans="3:12" x14ac:dyDescent="0.4">
      <c r="C753" s="85">
        <v>745</v>
      </c>
      <c r="D753" s="25"/>
      <c r="E753" s="25"/>
      <c r="F753" s="25"/>
      <c r="G753" s="25"/>
      <c r="H753" s="25"/>
      <c r="I753" s="89"/>
      <c r="J753" s="148" t="str">
        <f>_xlfn.XLOOKUP($L753,団体コード!$F$2:$F$1789,団体コード!$A$2:$A$1789,"")</f>
        <v/>
      </c>
      <c r="K753" s="75" t="s">
        <v>6</v>
      </c>
      <c r="L753" s="76" t="str">
        <f t="shared" si="11"/>
        <v/>
      </c>
    </row>
    <row r="754" spans="3:12" x14ac:dyDescent="0.4">
      <c r="C754" s="85">
        <v>746</v>
      </c>
      <c r="D754" s="25"/>
      <c r="E754" s="25"/>
      <c r="F754" s="25"/>
      <c r="G754" s="25"/>
      <c r="H754" s="25"/>
      <c r="I754" s="89"/>
      <c r="J754" s="148" t="str">
        <f>_xlfn.XLOOKUP($L754,団体コード!$F$2:$F$1789,団体コード!$A$2:$A$1789,"")</f>
        <v/>
      </c>
      <c r="K754" s="75" t="s">
        <v>6</v>
      </c>
      <c r="L754" s="76" t="str">
        <f t="shared" si="11"/>
        <v/>
      </c>
    </row>
    <row r="755" spans="3:12" x14ac:dyDescent="0.4">
      <c r="C755" s="85">
        <v>747</v>
      </c>
      <c r="D755" s="25"/>
      <c r="E755" s="25"/>
      <c r="F755" s="25"/>
      <c r="G755" s="25"/>
      <c r="H755" s="25"/>
      <c r="I755" s="89"/>
      <c r="J755" s="148" t="str">
        <f>_xlfn.XLOOKUP($L755,団体コード!$F$2:$F$1789,団体コード!$A$2:$A$1789,"")</f>
        <v/>
      </c>
      <c r="K755" s="75" t="s">
        <v>6</v>
      </c>
      <c r="L755" s="76" t="str">
        <f t="shared" si="11"/>
        <v/>
      </c>
    </row>
    <row r="756" spans="3:12" x14ac:dyDescent="0.4">
      <c r="C756" s="85">
        <v>748</v>
      </c>
      <c r="D756" s="25"/>
      <c r="E756" s="25"/>
      <c r="F756" s="25"/>
      <c r="G756" s="25"/>
      <c r="H756" s="25"/>
      <c r="I756" s="89"/>
      <c r="J756" s="148" t="str">
        <f>_xlfn.XLOOKUP($L756,団体コード!$F$2:$F$1789,団体コード!$A$2:$A$1789,"")</f>
        <v/>
      </c>
      <c r="K756" s="75" t="s">
        <v>6</v>
      </c>
      <c r="L756" s="76" t="str">
        <f t="shared" si="11"/>
        <v/>
      </c>
    </row>
    <row r="757" spans="3:12" x14ac:dyDescent="0.4">
      <c r="C757" s="85">
        <v>749</v>
      </c>
      <c r="D757" s="25"/>
      <c r="E757" s="25"/>
      <c r="F757" s="25"/>
      <c r="G757" s="25"/>
      <c r="H757" s="25"/>
      <c r="I757" s="89"/>
      <c r="J757" s="148" t="str">
        <f>_xlfn.XLOOKUP($L757,団体コード!$F$2:$F$1789,団体コード!$A$2:$A$1789,"")</f>
        <v/>
      </c>
      <c r="K757" s="75" t="s">
        <v>6</v>
      </c>
      <c r="L757" s="76" t="str">
        <f t="shared" si="11"/>
        <v/>
      </c>
    </row>
    <row r="758" spans="3:12" x14ac:dyDescent="0.4">
      <c r="C758" s="85">
        <v>750</v>
      </c>
      <c r="D758" s="25"/>
      <c r="E758" s="25"/>
      <c r="F758" s="25"/>
      <c r="G758" s="25"/>
      <c r="H758" s="25"/>
      <c r="I758" s="89"/>
      <c r="J758" s="148" t="str">
        <f>_xlfn.XLOOKUP($L758,団体コード!$F$2:$F$1789,団体コード!$A$2:$A$1789,"")</f>
        <v/>
      </c>
      <c r="K758" s="75" t="s">
        <v>6</v>
      </c>
      <c r="L758" s="76" t="str">
        <f t="shared" si="11"/>
        <v/>
      </c>
    </row>
    <row r="759" spans="3:12" x14ac:dyDescent="0.4">
      <c r="C759" s="85">
        <v>751</v>
      </c>
      <c r="D759" s="25"/>
      <c r="E759" s="25"/>
      <c r="F759" s="25"/>
      <c r="G759" s="25"/>
      <c r="H759" s="25"/>
      <c r="I759" s="89"/>
      <c r="J759" s="148" t="str">
        <f>_xlfn.XLOOKUP($L759,団体コード!$F$2:$F$1789,団体コード!$A$2:$A$1789,"")</f>
        <v/>
      </c>
      <c r="K759" s="75" t="s">
        <v>6</v>
      </c>
      <c r="L759" s="76" t="str">
        <f t="shared" si="11"/>
        <v/>
      </c>
    </row>
    <row r="760" spans="3:12" x14ac:dyDescent="0.4">
      <c r="C760" s="85">
        <v>752</v>
      </c>
      <c r="D760" s="25"/>
      <c r="E760" s="25"/>
      <c r="F760" s="25"/>
      <c r="G760" s="25"/>
      <c r="H760" s="25"/>
      <c r="I760" s="89"/>
      <c r="J760" s="148" t="str">
        <f>_xlfn.XLOOKUP($L760,団体コード!$F$2:$F$1789,団体コード!$A$2:$A$1789,"")</f>
        <v/>
      </c>
      <c r="K760" s="75" t="s">
        <v>6</v>
      </c>
      <c r="L760" s="76" t="str">
        <f t="shared" si="11"/>
        <v/>
      </c>
    </row>
    <row r="761" spans="3:12" x14ac:dyDescent="0.4">
      <c r="C761" s="85">
        <v>753</v>
      </c>
      <c r="D761" s="25"/>
      <c r="E761" s="25"/>
      <c r="F761" s="25"/>
      <c r="G761" s="25"/>
      <c r="H761" s="25"/>
      <c r="I761" s="89"/>
      <c r="J761" s="148" t="str">
        <f>_xlfn.XLOOKUP($L761,団体コード!$F$2:$F$1789,団体コード!$A$2:$A$1789,"")</f>
        <v/>
      </c>
      <c r="K761" s="75" t="s">
        <v>6</v>
      </c>
      <c r="L761" s="76" t="str">
        <f t="shared" si="11"/>
        <v/>
      </c>
    </row>
    <row r="762" spans="3:12" x14ac:dyDescent="0.4">
      <c r="C762" s="85">
        <v>754</v>
      </c>
      <c r="D762" s="25"/>
      <c r="E762" s="25"/>
      <c r="F762" s="25"/>
      <c r="G762" s="25"/>
      <c r="H762" s="25"/>
      <c r="I762" s="89"/>
      <c r="J762" s="148" t="str">
        <f>_xlfn.XLOOKUP($L762,団体コード!$F$2:$F$1789,団体コード!$A$2:$A$1789,"")</f>
        <v/>
      </c>
      <c r="K762" s="75" t="s">
        <v>6</v>
      </c>
      <c r="L762" s="76" t="str">
        <f t="shared" si="11"/>
        <v/>
      </c>
    </row>
    <row r="763" spans="3:12" x14ac:dyDescent="0.4">
      <c r="C763" s="85">
        <v>755</v>
      </c>
      <c r="D763" s="25"/>
      <c r="E763" s="25"/>
      <c r="F763" s="25"/>
      <c r="G763" s="25"/>
      <c r="H763" s="25"/>
      <c r="I763" s="89"/>
      <c r="J763" s="148" t="str">
        <f>_xlfn.XLOOKUP($L763,団体コード!$F$2:$F$1789,団体コード!$A$2:$A$1789,"")</f>
        <v/>
      </c>
      <c r="K763" s="75" t="s">
        <v>6</v>
      </c>
      <c r="L763" s="76" t="str">
        <f t="shared" si="11"/>
        <v/>
      </c>
    </row>
    <row r="764" spans="3:12" x14ac:dyDescent="0.4">
      <c r="C764" s="85">
        <v>756</v>
      </c>
      <c r="D764" s="25"/>
      <c r="E764" s="25"/>
      <c r="F764" s="25"/>
      <c r="G764" s="25"/>
      <c r="H764" s="25"/>
      <c r="I764" s="89"/>
      <c r="J764" s="148" t="str">
        <f>_xlfn.XLOOKUP($L764,団体コード!$F$2:$F$1789,団体コード!$A$2:$A$1789,"")</f>
        <v/>
      </c>
      <c r="K764" s="75" t="s">
        <v>6</v>
      </c>
      <c r="L764" s="76" t="str">
        <f t="shared" si="11"/>
        <v/>
      </c>
    </row>
    <row r="765" spans="3:12" x14ac:dyDescent="0.4">
      <c r="C765" s="85">
        <v>757</v>
      </c>
      <c r="D765" s="25"/>
      <c r="E765" s="25"/>
      <c r="F765" s="25"/>
      <c r="G765" s="25"/>
      <c r="H765" s="25"/>
      <c r="I765" s="89"/>
      <c r="J765" s="148" t="str">
        <f>_xlfn.XLOOKUP($L765,団体コード!$F$2:$F$1789,団体コード!$A$2:$A$1789,"")</f>
        <v/>
      </c>
      <c r="K765" s="75" t="s">
        <v>6</v>
      </c>
      <c r="L765" s="76" t="str">
        <f t="shared" si="11"/>
        <v/>
      </c>
    </row>
    <row r="766" spans="3:12" x14ac:dyDescent="0.4">
      <c r="C766" s="85">
        <v>758</v>
      </c>
      <c r="D766" s="25"/>
      <c r="E766" s="25"/>
      <c r="F766" s="25"/>
      <c r="G766" s="25"/>
      <c r="H766" s="25"/>
      <c r="I766" s="89"/>
      <c r="J766" s="148" t="str">
        <f>_xlfn.XLOOKUP($L766,団体コード!$F$2:$F$1789,団体コード!$A$2:$A$1789,"")</f>
        <v/>
      </c>
      <c r="K766" s="75" t="s">
        <v>6</v>
      </c>
      <c r="L766" s="76" t="str">
        <f t="shared" si="11"/>
        <v/>
      </c>
    </row>
    <row r="767" spans="3:12" x14ac:dyDescent="0.4">
      <c r="C767" s="85">
        <v>759</v>
      </c>
      <c r="D767" s="25"/>
      <c r="E767" s="25"/>
      <c r="F767" s="25"/>
      <c r="G767" s="25"/>
      <c r="H767" s="25"/>
      <c r="I767" s="89"/>
      <c r="J767" s="148" t="str">
        <f>_xlfn.XLOOKUP($L767,団体コード!$F$2:$F$1789,団体コード!$A$2:$A$1789,"")</f>
        <v/>
      </c>
      <c r="K767" s="75" t="s">
        <v>6</v>
      </c>
      <c r="L767" s="76" t="str">
        <f t="shared" si="11"/>
        <v/>
      </c>
    </row>
    <row r="768" spans="3:12" x14ac:dyDescent="0.4">
      <c r="C768" s="85">
        <v>760</v>
      </c>
      <c r="D768" s="25"/>
      <c r="E768" s="25"/>
      <c r="F768" s="25"/>
      <c r="G768" s="25"/>
      <c r="H768" s="25"/>
      <c r="I768" s="89"/>
      <c r="J768" s="148" t="str">
        <f>_xlfn.XLOOKUP($L768,団体コード!$F$2:$F$1789,団体コード!$A$2:$A$1789,"")</f>
        <v/>
      </c>
      <c r="K768" s="75" t="s">
        <v>6</v>
      </c>
      <c r="L768" s="76" t="str">
        <f t="shared" si="11"/>
        <v/>
      </c>
    </row>
    <row r="769" spans="3:12" x14ac:dyDescent="0.4">
      <c r="C769" s="85">
        <v>761</v>
      </c>
      <c r="D769" s="25"/>
      <c r="E769" s="25"/>
      <c r="F769" s="25"/>
      <c r="G769" s="25"/>
      <c r="H769" s="25"/>
      <c r="I769" s="89"/>
      <c r="J769" s="148" t="str">
        <f>_xlfn.XLOOKUP($L769,団体コード!$F$2:$F$1789,団体コード!$A$2:$A$1789,"")</f>
        <v/>
      </c>
      <c r="K769" s="75" t="s">
        <v>6</v>
      </c>
      <c r="L769" s="76" t="str">
        <f t="shared" si="11"/>
        <v/>
      </c>
    </row>
    <row r="770" spans="3:12" x14ac:dyDescent="0.4">
      <c r="C770" s="85">
        <v>762</v>
      </c>
      <c r="D770" s="25"/>
      <c r="E770" s="25"/>
      <c r="F770" s="25"/>
      <c r="G770" s="25"/>
      <c r="H770" s="25"/>
      <c r="I770" s="89"/>
      <c r="J770" s="148" t="str">
        <f>_xlfn.XLOOKUP($L770,団体コード!$F$2:$F$1789,団体コード!$A$2:$A$1789,"")</f>
        <v/>
      </c>
      <c r="K770" s="75" t="s">
        <v>6</v>
      </c>
      <c r="L770" s="76" t="str">
        <f t="shared" si="11"/>
        <v/>
      </c>
    </row>
    <row r="771" spans="3:12" x14ac:dyDescent="0.4">
      <c r="C771" s="85">
        <v>763</v>
      </c>
      <c r="D771" s="25"/>
      <c r="E771" s="25"/>
      <c r="F771" s="25"/>
      <c r="G771" s="25"/>
      <c r="H771" s="25"/>
      <c r="I771" s="89"/>
      <c r="J771" s="148" t="str">
        <f>_xlfn.XLOOKUP($L771,団体コード!$F$2:$F$1789,団体コード!$A$2:$A$1789,"")</f>
        <v/>
      </c>
      <c r="K771" s="75" t="s">
        <v>6</v>
      </c>
      <c r="L771" s="76" t="str">
        <f t="shared" si="11"/>
        <v/>
      </c>
    </row>
    <row r="772" spans="3:12" x14ac:dyDescent="0.4">
      <c r="C772" s="85">
        <v>764</v>
      </c>
      <c r="D772" s="25"/>
      <c r="E772" s="25"/>
      <c r="F772" s="25"/>
      <c r="G772" s="25"/>
      <c r="H772" s="25"/>
      <c r="I772" s="89"/>
      <c r="J772" s="148" t="str">
        <f>_xlfn.XLOOKUP($L772,団体コード!$F$2:$F$1789,団体コード!$A$2:$A$1789,"")</f>
        <v/>
      </c>
      <c r="K772" s="75" t="s">
        <v>6</v>
      </c>
      <c r="L772" s="76" t="str">
        <f t="shared" si="11"/>
        <v/>
      </c>
    </row>
    <row r="773" spans="3:12" x14ac:dyDescent="0.4">
      <c r="C773" s="85">
        <v>765</v>
      </c>
      <c r="D773" s="25"/>
      <c r="E773" s="25"/>
      <c r="F773" s="25"/>
      <c r="G773" s="25"/>
      <c r="H773" s="25"/>
      <c r="I773" s="89"/>
      <c r="J773" s="148" t="str">
        <f>_xlfn.XLOOKUP($L773,団体コード!$F$2:$F$1789,団体コード!$A$2:$A$1789,"")</f>
        <v/>
      </c>
      <c r="K773" s="75" t="s">
        <v>6</v>
      </c>
      <c r="L773" s="76" t="str">
        <f t="shared" si="11"/>
        <v/>
      </c>
    </row>
    <row r="774" spans="3:12" x14ac:dyDescent="0.4">
      <c r="C774" s="85">
        <v>766</v>
      </c>
      <c r="D774" s="25"/>
      <c r="E774" s="25"/>
      <c r="F774" s="25"/>
      <c r="G774" s="25"/>
      <c r="H774" s="25"/>
      <c r="I774" s="89"/>
      <c r="J774" s="148" t="str">
        <f>_xlfn.XLOOKUP($L774,団体コード!$F$2:$F$1789,団体コード!$A$2:$A$1789,"")</f>
        <v/>
      </c>
      <c r="K774" s="75" t="s">
        <v>6</v>
      </c>
      <c r="L774" s="76" t="str">
        <f t="shared" si="11"/>
        <v/>
      </c>
    </row>
    <row r="775" spans="3:12" x14ac:dyDescent="0.4">
      <c r="C775" s="85">
        <v>767</v>
      </c>
      <c r="D775" s="25"/>
      <c r="E775" s="25"/>
      <c r="F775" s="25"/>
      <c r="G775" s="25"/>
      <c r="H775" s="25"/>
      <c r="I775" s="89"/>
      <c r="J775" s="148" t="str">
        <f>_xlfn.XLOOKUP($L775,団体コード!$F$2:$F$1789,団体コード!$A$2:$A$1789,"")</f>
        <v/>
      </c>
      <c r="K775" s="75" t="s">
        <v>6</v>
      </c>
      <c r="L775" s="76" t="str">
        <f t="shared" si="11"/>
        <v/>
      </c>
    </row>
    <row r="776" spans="3:12" x14ac:dyDescent="0.4">
      <c r="C776" s="85">
        <v>768</v>
      </c>
      <c r="D776" s="25"/>
      <c r="E776" s="25"/>
      <c r="F776" s="25"/>
      <c r="G776" s="25"/>
      <c r="H776" s="25"/>
      <c r="I776" s="89"/>
      <c r="J776" s="148" t="str">
        <f>_xlfn.XLOOKUP($L776,団体コード!$F$2:$F$1789,団体コード!$A$2:$A$1789,"")</f>
        <v/>
      </c>
      <c r="K776" s="75" t="s">
        <v>6</v>
      </c>
      <c r="L776" s="76" t="str">
        <f t="shared" si="11"/>
        <v/>
      </c>
    </row>
    <row r="777" spans="3:12" x14ac:dyDescent="0.4">
      <c r="C777" s="85">
        <v>769</v>
      </c>
      <c r="D777" s="25"/>
      <c r="E777" s="25"/>
      <c r="F777" s="25"/>
      <c r="G777" s="25"/>
      <c r="H777" s="25"/>
      <c r="I777" s="89"/>
      <c r="J777" s="148" t="str">
        <f>_xlfn.XLOOKUP($L777,団体コード!$F$2:$F$1789,団体コード!$A$2:$A$1789,"")</f>
        <v/>
      </c>
      <c r="K777" s="75" t="s">
        <v>6</v>
      </c>
      <c r="L777" s="76" t="str">
        <f t="shared" ref="L777:L840" si="12">F777&amp;G777</f>
        <v/>
      </c>
    </row>
    <row r="778" spans="3:12" x14ac:dyDescent="0.4">
      <c r="C778" s="85">
        <v>770</v>
      </c>
      <c r="D778" s="25"/>
      <c r="E778" s="25"/>
      <c r="F778" s="25"/>
      <c r="G778" s="25"/>
      <c r="H778" s="25"/>
      <c r="I778" s="89"/>
      <c r="J778" s="148" t="str">
        <f>_xlfn.XLOOKUP($L778,団体コード!$F$2:$F$1789,団体コード!$A$2:$A$1789,"")</f>
        <v/>
      </c>
      <c r="K778" s="75" t="s">
        <v>6</v>
      </c>
      <c r="L778" s="76" t="str">
        <f t="shared" si="12"/>
        <v/>
      </c>
    </row>
    <row r="779" spans="3:12" x14ac:dyDescent="0.4">
      <c r="C779" s="85">
        <v>771</v>
      </c>
      <c r="D779" s="25"/>
      <c r="E779" s="25"/>
      <c r="F779" s="25"/>
      <c r="G779" s="25"/>
      <c r="H779" s="25"/>
      <c r="I779" s="89"/>
      <c r="J779" s="148" t="str">
        <f>_xlfn.XLOOKUP($L779,団体コード!$F$2:$F$1789,団体コード!$A$2:$A$1789,"")</f>
        <v/>
      </c>
      <c r="K779" s="75" t="s">
        <v>6</v>
      </c>
      <c r="L779" s="76" t="str">
        <f t="shared" si="12"/>
        <v/>
      </c>
    </row>
    <row r="780" spans="3:12" x14ac:dyDescent="0.4">
      <c r="C780" s="85">
        <v>772</v>
      </c>
      <c r="D780" s="25"/>
      <c r="E780" s="25"/>
      <c r="F780" s="25"/>
      <c r="G780" s="25"/>
      <c r="H780" s="25"/>
      <c r="I780" s="89"/>
      <c r="J780" s="148" t="str">
        <f>_xlfn.XLOOKUP($L780,団体コード!$F$2:$F$1789,団体コード!$A$2:$A$1789,"")</f>
        <v/>
      </c>
      <c r="K780" s="75" t="s">
        <v>6</v>
      </c>
      <c r="L780" s="76" t="str">
        <f t="shared" si="12"/>
        <v/>
      </c>
    </row>
    <row r="781" spans="3:12" x14ac:dyDescent="0.4">
      <c r="C781" s="85">
        <v>773</v>
      </c>
      <c r="D781" s="25"/>
      <c r="E781" s="25"/>
      <c r="F781" s="25"/>
      <c r="G781" s="25"/>
      <c r="H781" s="25"/>
      <c r="I781" s="89"/>
      <c r="J781" s="148" t="str">
        <f>_xlfn.XLOOKUP($L781,団体コード!$F$2:$F$1789,団体コード!$A$2:$A$1789,"")</f>
        <v/>
      </c>
      <c r="K781" s="75" t="s">
        <v>6</v>
      </c>
      <c r="L781" s="76" t="str">
        <f t="shared" si="12"/>
        <v/>
      </c>
    </row>
    <row r="782" spans="3:12" x14ac:dyDescent="0.4">
      <c r="C782" s="85">
        <v>774</v>
      </c>
      <c r="D782" s="25"/>
      <c r="E782" s="25"/>
      <c r="F782" s="25"/>
      <c r="G782" s="25"/>
      <c r="H782" s="25"/>
      <c r="I782" s="89"/>
      <c r="J782" s="148" t="str">
        <f>_xlfn.XLOOKUP($L782,団体コード!$F$2:$F$1789,団体コード!$A$2:$A$1789,"")</f>
        <v/>
      </c>
      <c r="K782" s="75" t="s">
        <v>6</v>
      </c>
      <c r="L782" s="76" t="str">
        <f t="shared" si="12"/>
        <v/>
      </c>
    </row>
    <row r="783" spans="3:12" x14ac:dyDescent="0.4">
      <c r="C783" s="85">
        <v>775</v>
      </c>
      <c r="D783" s="25"/>
      <c r="E783" s="25"/>
      <c r="F783" s="25"/>
      <c r="G783" s="25"/>
      <c r="H783" s="25"/>
      <c r="I783" s="89"/>
      <c r="J783" s="148" t="str">
        <f>_xlfn.XLOOKUP($L783,団体コード!$F$2:$F$1789,団体コード!$A$2:$A$1789,"")</f>
        <v/>
      </c>
      <c r="K783" s="75" t="s">
        <v>6</v>
      </c>
      <c r="L783" s="76" t="str">
        <f t="shared" si="12"/>
        <v/>
      </c>
    </row>
    <row r="784" spans="3:12" x14ac:dyDescent="0.4">
      <c r="C784" s="85">
        <v>776</v>
      </c>
      <c r="D784" s="25"/>
      <c r="E784" s="25"/>
      <c r="F784" s="25"/>
      <c r="G784" s="25"/>
      <c r="H784" s="25"/>
      <c r="I784" s="89"/>
      <c r="J784" s="148" t="str">
        <f>_xlfn.XLOOKUP($L784,団体コード!$F$2:$F$1789,団体コード!$A$2:$A$1789,"")</f>
        <v/>
      </c>
      <c r="K784" s="75" t="s">
        <v>6</v>
      </c>
      <c r="L784" s="76" t="str">
        <f t="shared" si="12"/>
        <v/>
      </c>
    </row>
    <row r="785" spans="3:12" x14ac:dyDescent="0.4">
      <c r="C785" s="85">
        <v>777</v>
      </c>
      <c r="D785" s="25"/>
      <c r="E785" s="25"/>
      <c r="F785" s="25"/>
      <c r="G785" s="25"/>
      <c r="H785" s="25"/>
      <c r="I785" s="89"/>
      <c r="J785" s="148" t="str">
        <f>_xlfn.XLOOKUP($L785,団体コード!$F$2:$F$1789,団体コード!$A$2:$A$1789,"")</f>
        <v/>
      </c>
      <c r="K785" s="75" t="s">
        <v>6</v>
      </c>
      <c r="L785" s="76" t="str">
        <f t="shared" si="12"/>
        <v/>
      </c>
    </row>
    <row r="786" spans="3:12" x14ac:dyDescent="0.4">
      <c r="C786" s="85">
        <v>778</v>
      </c>
      <c r="D786" s="25"/>
      <c r="E786" s="25"/>
      <c r="F786" s="25"/>
      <c r="G786" s="25"/>
      <c r="H786" s="25"/>
      <c r="I786" s="89"/>
      <c r="J786" s="148" t="str">
        <f>_xlfn.XLOOKUP($L786,団体コード!$F$2:$F$1789,団体コード!$A$2:$A$1789,"")</f>
        <v/>
      </c>
      <c r="K786" s="75" t="s">
        <v>6</v>
      </c>
      <c r="L786" s="76" t="str">
        <f t="shared" si="12"/>
        <v/>
      </c>
    </row>
    <row r="787" spans="3:12" x14ac:dyDescent="0.4">
      <c r="C787" s="85">
        <v>779</v>
      </c>
      <c r="D787" s="25"/>
      <c r="E787" s="25"/>
      <c r="F787" s="25"/>
      <c r="G787" s="25"/>
      <c r="H787" s="25"/>
      <c r="I787" s="89"/>
      <c r="J787" s="148" t="str">
        <f>_xlfn.XLOOKUP($L787,団体コード!$F$2:$F$1789,団体コード!$A$2:$A$1789,"")</f>
        <v/>
      </c>
      <c r="K787" s="75" t="s">
        <v>6</v>
      </c>
      <c r="L787" s="76" t="str">
        <f t="shared" si="12"/>
        <v/>
      </c>
    </row>
    <row r="788" spans="3:12" x14ac:dyDescent="0.4">
      <c r="C788" s="85">
        <v>780</v>
      </c>
      <c r="D788" s="25"/>
      <c r="E788" s="25"/>
      <c r="F788" s="25"/>
      <c r="G788" s="25"/>
      <c r="H788" s="25"/>
      <c r="I788" s="89"/>
      <c r="J788" s="148" t="str">
        <f>_xlfn.XLOOKUP($L788,団体コード!$F$2:$F$1789,団体コード!$A$2:$A$1789,"")</f>
        <v/>
      </c>
      <c r="K788" s="75" t="s">
        <v>6</v>
      </c>
      <c r="L788" s="76" t="str">
        <f t="shared" si="12"/>
        <v/>
      </c>
    </row>
    <row r="789" spans="3:12" x14ac:dyDescent="0.4">
      <c r="C789" s="85">
        <v>781</v>
      </c>
      <c r="D789" s="25"/>
      <c r="E789" s="25"/>
      <c r="F789" s="25"/>
      <c r="G789" s="25"/>
      <c r="H789" s="25"/>
      <c r="I789" s="89"/>
      <c r="J789" s="148" t="str">
        <f>_xlfn.XLOOKUP($L789,団体コード!$F$2:$F$1789,団体コード!$A$2:$A$1789,"")</f>
        <v/>
      </c>
      <c r="K789" s="75" t="s">
        <v>6</v>
      </c>
      <c r="L789" s="76" t="str">
        <f t="shared" si="12"/>
        <v/>
      </c>
    </row>
    <row r="790" spans="3:12" x14ac:dyDescent="0.4">
      <c r="C790" s="85">
        <v>782</v>
      </c>
      <c r="D790" s="25"/>
      <c r="E790" s="25"/>
      <c r="F790" s="25"/>
      <c r="G790" s="25"/>
      <c r="H790" s="25"/>
      <c r="I790" s="89"/>
      <c r="J790" s="148" t="str">
        <f>_xlfn.XLOOKUP($L790,団体コード!$F$2:$F$1789,団体コード!$A$2:$A$1789,"")</f>
        <v/>
      </c>
      <c r="K790" s="75" t="s">
        <v>6</v>
      </c>
      <c r="L790" s="76" t="str">
        <f t="shared" si="12"/>
        <v/>
      </c>
    </row>
    <row r="791" spans="3:12" x14ac:dyDescent="0.4">
      <c r="C791" s="85">
        <v>783</v>
      </c>
      <c r="D791" s="25"/>
      <c r="E791" s="25"/>
      <c r="F791" s="25"/>
      <c r="G791" s="25"/>
      <c r="H791" s="25"/>
      <c r="I791" s="89"/>
      <c r="J791" s="148" t="str">
        <f>_xlfn.XLOOKUP($L791,団体コード!$F$2:$F$1789,団体コード!$A$2:$A$1789,"")</f>
        <v/>
      </c>
      <c r="K791" s="75" t="s">
        <v>6</v>
      </c>
      <c r="L791" s="76" t="str">
        <f t="shared" si="12"/>
        <v/>
      </c>
    </row>
    <row r="792" spans="3:12" x14ac:dyDescent="0.4">
      <c r="C792" s="85">
        <v>784</v>
      </c>
      <c r="D792" s="25"/>
      <c r="E792" s="25"/>
      <c r="F792" s="25"/>
      <c r="G792" s="25"/>
      <c r="H792" s="25"/>
      <c r="I792" s="89"/>
      <c r="J792" s="148" t="str">
        <f>_xlfn.XLOOKUP($L792,団体コード!$F$2:$F$1789,団体コード!$A$2:$A$1789,"")</f>
        <v/>
      </c>
      <c r="K792" s="75" t="s">
        <v>6</v>
      </c>
      <c r="L792" s="76" t="str">
        <f t="shared" si="12"/>
        <v/>
      </c>
    </row>
    <row r="793" spans="3:12" x14ac:dyDescent="0.4">
      <c r="C793" s="85">
        <v>785</v>
      </c>
      <c r="D793" s="25"/>
      <c r="E793" s="25"/>
      <c r="F793" s="25"/>
      <c r="G793" s="25"/>
      <c r="H793" s="25"/>
      <c r="I793" s="89"/>
      <c r="J793" s="148" t="str">
        <f>_xlfn.XLOOKUP($L793,団体コード!$F$2:$F$1789,団体コード!$A$2:$A$1789,"")</f>
        <v/>
      </c>
      <c r="K793" s="75" t="s">
        <v>6</v>
      </c>
      <c r="L793" s="76" t="str">
        <f t="shared" si="12"/>
        <v/>
      </c>
    </row>
    <row r="794" spans="3:12" x14ac:dyDescent="0.4">
      <c r="C794" s="85">
        <v>786</v>
      </c>
      <c r="D794" s="25"/>
      <c r="E794" s="25"/>
      <c r="F794" s="25"/>
      <c r="G794" s="25"/>
      <c r="H794" s="25"/>
      <c r="I794" s="89"/>
      <c r="J794" s="148" t="str">
        <f>_xlfn.XLOOKUP($L794,団体コード!$F$2:$F$1789,団体コード!$A$2:$A$1789,"")</f>
        <v/>
      </c>
      <c r="K794" s="75" t="s">
        <v>6</v>
      </c>
      <c r="L794" s="76" t="str">
        <f t="shared" si="12"/>
        <v/>
      </c>
    </row>
    <row r="795" spans="3:12" x14ac:dyDescent="0.4">
      <c r="C795" s="85">
        <v>787</v>
      </c>
      <c r="D795" s="25"/>
      <c r="E795" s="25"/>
      <c r="F795" s="25"/>
      <c r="G795" s="25"/>
      <c r="H795" s="25"/>
      <c r="I795" s="89"/>
      <c r="J795" s="148" t="str">
        <f>_xlfn.XLOOKUP($L795,団体コード!$F$2:$F$1789,団体コード!$A$2:$A$1789,"")</f>
        <v/>
      </c>
      <c r="K795" s="75" t="s">
        <v>6</v>
      </c>
      <c r="L795" s="76" t="str">
        <f t="shared" si="12"/>
        <v/>
      </c>
    </row>
    <row r="796" spans="3:12" x14ac:dyDescent="0.4">
      <c r="C796" s="85">
        <v>788</v>
      </c>
      <c r="D796" s="25"/>
      <c r="E796" s="25"/>
      <c r="F796" s="25"/>
      <c r="G796" s="25"/>
      <c r="H796" s="25"/>
      <c r="I796" s="89"/>
      <c r="J796" s="148" t="str">
        <f>_xlfn.XLOOKUP($L796,団体コード!$F$2:$F$1789,団体コード!$A$2:$A$1789,"")</f>
        <v/>
      </c>
      <c r="K796" s="75" t="s">
        <v>6</v>
      </c>
      <c r="L796" s="76" t="str">
        <f t="shared" si="12"/>
        <v/>
      </c>
    </row>
    <row r="797" spans="3:12" x14ac:dyDescent="0.4">
      <c r="C797" s="85">
        <v>789</v>
      </c>
      <c r="D797" s="25"/>
      <c r="E797" s="25"/>
      <c r="F797" s="25"/>
      <c r="G797" s="25"/>
      <c r="H797" s="25"/>
      <c r="I797" s="89"/>
      <c r="J797" s="148" t="str">
        <f>_xlfn.XLOOKUP($L797,団体コード!$F$2:$F$1789,団体コード!$A$2:$A$1789,"")</f>
        <v/>
      </c>
      <c r="K797" s="75" t="s">
        <v>6</v>
      </c>
      <c r="L797" s="76" t="str">
        <f t="shared" si="12"/>
        <v/>
      </c>
    </row>
    <row r="798" spans="3:12" x14ac:dyDescent="0.4">
      <c r="C798" s="85">
        <v>790</v>
      </c>
      <c r="D798" s="25"/>
      <c r="E798" s="25"/>
      <c r="F798" s="25"/>
      <c r="G798" s="25"/>
      <c r="H798" s="25"/>
      <c r="I798" s="89"/>
      <c r="J798" s="148" t="str">
        <f>_xlfn.XLOOKUP($L798,団体コード!$F$2:$F$1789,団体コード!$A$2:$A$1789,"")</f>
        <v/>
      </c>
      <c r="K798" s="75" t="s">
        <v>6</v>
      </c>
      <c r="L798" s="76" t="str">
        <f t="shared" si="12"/>
        <v/>
      </c>
    </row>
    <row r="799" spans="3:12" x14ac:dyDescent="0.4">
      <c r="C799" s="85">
        <v>791</v>
      </c>
      <c r="D799" s="25"/>
      <c r="E799" s="25"/>
      <c r="F799" s="25"/>
      <c r="G799" s="25"/>
      <c r="H799" s="25"/>
      <c r="I799" s="89"/>
      <c r="J799" s="148" t="str">
        <f>_xlfn.XLOOKUP($L799,団体コード!$F$2:$F$1789,団体コード!$A$2:$A$1789,"")</f>
        <v/>
      </c>
      <c r="K799" s="75" t="s">
        <v>6</v>
      </c>
      <c r="L799" s="76" t="str">
        <f t="shared" si="12"/>
        <v/>
      </c>
    </row>
    <row r="800" spans="3:12" x14ac:dyDescent="0.4">
      <c r="C800" s="85">
        <v>792</v>
      </c>
      <c r="D800" s="25"/>
      <c r="E800" s="25"/>
      <c r="F800" s="25"/>
      <c r="G800" s="25"/>
      <c r="H800" s="25"/>
      <c r="I800" s="89"/>
      <c r="J800" s="148" t="str">
        <f>_xlfn.XLOOKUP($L800,団体コード!$F$2:$F$1789,団体コード!$A$2:$A$1789,"")</f>
        <v/>
      </c>
      <c r="K800" s="75" t="s">
        <v>6</v>
      </c>
      <c r="L800" s="76" t="str">
        <f t="shared" si="12"/>
        <v/>
      </c>
    </row>
    <row r="801" spans="3:12" x14ac:dyDescent="0.4">
      <c r="C801" s="85">
        <v>793</v>
      </c>
      <c r="D801" s="25"/>
      <c r="E801" s="25"/>
      <c r="F801" s="25"/>
      <c r="G801" s="25"/>
      <c r="H801" s="25"/>
      <c r="I801" s="89"/>
      <c r="J801" s="148" t="str">
        <f>_xlfn.XLOOKUP($L801,団体コード!$F$2:$F$1789,団体コード!$A$2:$A$1789,"")</f>
        <v/>
      </c>
      <c r="K801" s="75" t="s">
        <v>6</v>
      </c>
      <c r="L801" s="76" t="str">
        <f t="shared" si="12"/>
        <v/>
      </c>
    </row>
    <row r="802" spans="3:12" x14ac:dyDescent="0.4">
      <c r="C802" s="85">
        <v>794</v>
      </c>
      <c r="D802" s="25"/>
      <c r="E802" s="25"/>
      <c r="F802" s="25"/>
      <c r="G802" s="25"/>
      <c r="H802" s="25"/>
      <c r="I802" s="89"/>
      <c r="J802" s="148" t="str">
        <f>_xlfn.XLOOKUP($L802,団体コード!$F$2:$F$1789,団体コード!$A$2:$A$1789,"")</f>
        <v/>
      </c>
      <c r="K802" s="75" t="s">
        <v>6</v>
      </c>
      <c r="L802" s="76" t="str">
        <f t="shared" si="12"/>
        <v/>
      </c>
    </row>
    <row r="803" spans="3:12" x14ac:dyDescent="0.4">
      <c r="C803" s="85">
        <v>795</v>
      </c>
      <c r="D803" s="25"/>
      <c r="E803" s="25"/>
      <c r="F803" s="25"/>
      <c r="G803" s="25"/>
      <c r="H803" s="25"/>
      <c r="I803" s="89"/>
      <c r="J803" s="148" t="str">
        <f>_xlfn.XLOOKUP($L803,団体コード!$F$2:$F$1789,団体コード!$A$2:$A$1789,"")</f>
        <v/>
      </c>
      <c r="K803" s="75" t="s">
        <v>6</v>
      </c>
      <c r="L803" s="76" t="str">
        <f t="shared" si="12"/>
        <v/>
      </c>
    </row>
    <row r="804" spans="3:12" x14ac:dyDescent="0.4">
      <c r="C804" s="85">
        <v>796</v>
      </c>
      <c r="D804" s="25"/>
      <c r="E804" s="25"/>
      <c r="F804" s="25"/>
      <c r="G804" s="25"/>
      <c r="H804" s="25"/>
      <c r="I804" s="89"/>
      <c r="J804" s="148" t="str">
        <f>_xlfn.XLOOKUP($L804,団体コード!$F$2:$F$1789,団体コード!$A$2:$A$1789,"")</f>
        <v/>
      </c>
      <c r="K804" s="75" t="s">
        <v>6</v>
      </c>
      <c r="L804" s="76" t="str">
        <f t="shared" si="12"/>
        <v/>
      </c>
    </row>
    <row r="805" spans="3:12" x14ac:dyDescent="0.4">
      <c r="C805" s="85">
        <v>797</v>
      </c>
      <c r="D805" s="25"/>
      <c r="E805" s="25"/>
      <c r="F805" s="25"/>
      <c r="G805" s="25"/>
      <c r="H805" s="25"/>
      <c r="I805" s="89"/>
      <c r="J805" s="148" t="str">
        <f>_xlfn.XLOOKUP($L805,団体コード!$F$2:$F$1789,団体コード!$A$2:$A$1789,"")</f>
        <v/>
      </c>
      <c r="K805" s="75" t="s">
        <v>6</v>
      </c>
      <c r="L805" s="76" t="str">
        <f t="shared" si="12"/>
        <v/>
      </c>
    </row>
    <row r="806" spans="3:12" x14ac:dyDescent="0.4">
      <c r="C806" s="85">
        <v>798</v>
      </c>
      <c r="D806" s="25"/>
      <c r="E806" s="25"/>
      <c r="F806" s="25"/>
      <c r="G806" s="25"/>
      <c r="H806" s="25"/>
      <c r="I806" s="89"/>
      <c r="J806" s="148" t="str">
        <f>_xlfn.XLOOKUP($L806,団体コード!$F$2:$F$1789,団体コード!$A$2:$A$1789,"")</f>
        <v/>
      </c>
      <c r="K806" s="75" t="s">
        <v>6</v>
      </c>
      <c r="L806" s="76" t="str">
        <f t="shared" si="12"/>
        <v/>
      </c>
    </row>
    <row r="807" spans="3:12" x14ac:dyDescent="0.4">
      <c r="C807" s="85">
        <v>799</v>
      </c>
      <c r="D807" s="25"/>
      <c r="E807" s="25"/>
      <c r="F807" s="25"/>
      <c r="G807" s="25"/>
      <c r="H807" s="25"/>
      <c r="I807" s="89"/>
      <c r="J807" s="148" t="str">
        <f>_xlfn.XLOOKUP($L807,団体コード!$F$2:$F$1789,団体コード!$A$2:$A$1789,"")</f>
        <v/>
      </c>
      <c r="K807" s="75" t="s">
        <v>6</v>
      </c>
      <c r="L807" s="76" t="str">
        <f t="shared" si="12"/>
        <v/>
      </c>
    </row>
    <row r="808" spans="3:12" x14ac:dyDescent="0.4">
      <c r="C808" s="85">
        <v>800</v>
      </c>
      <c r="D808" s="25"/>
      <c r="E808" s="25"/>
      <c r="F808" s="25"/>
      <c r="G808" s="25"/>
      <c r="H808" s="25"/>
      <c r="I808" s="89"/>
      <c r="J808" s="148" t="str">
        <f>_xlfn.XLOOKUP($L808,団体コード!$F$2:$F$1789,団体コード!$A$2:$A$1789,"")</f>
        <v/>
      </c>
      <c r="K808" s="75" t="s">
        <v>6</v>
      </c>
      <c r="L808" s="76" t="str">
        <f t="shared" si="12"/>
        <v/>
      </c>
    </row>
    <row r="809" spans="3:12" x14ac:dyDescent="0.4">
      <c r="C809" s="85">
        <v>801</v>
      </c>
      <c r="D809" s="25"/>
      <c r="E809" s="25"/>
      <c r="F809" s="25"/>
      <c r="G809" s="25"/>
      <c r="H809" s="25"/>
      <c r="I809" s="89"/>
      <c r="J809" s="148" t="str">
        <f>_xlfn.XLOOKUP($L809,団体コード!$F$2:$F$1789,団体コード!$A$2:$A$1789,"")</f>
        <v/>
      </c>
      <c r="K809" s="75" t="s">
        <v>6</v>
      </c>
      <c r="L809" s="76" t="str">
        <f t="shared" si="12"/>
        <v/>
      </c>
    </row>
    <row r="810" spans="3:12" x14ac:dyDescent="0.4">
      <c r="C810" s="85">
        <v>802</v>
      </c>
      <c r="D810" s="25"/>
      <c r="E810" s="25"/>
      <c r="F810" s="25"/>
      <c r="G810" s="25"/>
      <c r="H810" s="25"/>
      <c r="I810" s="89"/>
      <c r="J810" s="148" t="str">
        <f>_xlfn.XLOOKUP($L810,団体コード!$F$2:$F$1789,団体コード!$A$2:$A$1789,"")</f>
        <v/>
      </c>
      <c r="K810" s="75" t="s">
        <v>6</v>
      </c>
      <c r="L810" s="76" t="str">
        <f t="shared" si="12"/>
        <v/>
      </c>
    </row>
    <row r="811" spans="3:12" x14ac:dyDescent="0.4">
      <c r="C811" s="85">
        <v>803</v>
      </c>
      <c r="D811" s="25"/>
      <c r="E811" s="25"/>
      <c r="F811" s="25"/>
      <c r="G811" s="25"/>
      <c r="H811" s="25"/>
      <c r="I811" s="89"/>
      <c r="J811" s="148" t="str">
        <f>_xlfn.XLOOKUP($L811,団体コード!$F$2:$F$1789,団体コード!$A$2:$A$1789,"")</f>
        <v/>
      </c>
      <c r="K811" s="75" t="s">
        <v>6</v>
      </c>
      <c r="L811" s="76" t="str">
        <f t="shared" si="12"/>
        <v/>
      </c>
    </row>
    <row r="812" spans="3:12" x14ac:dyDescent="0.4">
      <c r="C812" s="85">
        <v>804</v>
      </c>
      <c r="D812" s="25"/>
      <c r="E812" s="25"/>
      <c r="F812" s="25"/>
      <c r="G812" s="25"/>
      <c r="H812" s="25"/>
      <c r="I812" s="89"/>
      <c r="J812" s="148" t="str">
        <f>_xlfn.XLOOKUP($L812,団体コード!$F$2:$F$1789,団体コード!$A$2:$A$1789,"")</f>
        <v/>
      </c>
      <c r="K812" s="75" t="s">
        <v>6</v>
      </c>
      <c r="L812" s="76" t="str">
        <f t="shared" si="12"/>
        <v/>
      </c>
    </row>
    <row r="813" spans="3:12" x14ac:dyDescent="0.4">
      <c r="C813" s="85">
        <v>805</v>
      </c>
      <c r="D813" s="25"/>
      <c r="E813" s="25"/>
      <c r="F813" s="25"/>
      <c r="G813" s="25"/>
      <c r="H813" s="25"/>
      <c r="I813" s="89"/>
      <c r="J813" s="148" t="str">
        <f>_xlfn.XLOOKUP($L813,団体コード!$F$2:$F$1789,団体コード!$A$2:$A$1789,"")</f>
        <v/>
      </c>
      <c r="K813" s="75" t="s">
        <v>6</v>
      </c>
      <c r="L813" s="76" t="str">
        <f t="shared" si="12"/>
        <v/>
      </c>
    </row>
    <row r="814" spans="3:12" x14ac:dyDescent="0.4">
      <c r="C814" s="85">
        <v>806</v>
      </c>
      <c r="D814" s="25"/>
      <c r="E814" s="25"/>
      <c r="F814" s="25"/>
      <c r="G814" s="25"/>
      <c r="H814" s="25"/>
      <c r="I814" s="89"/>
      <c r="J814" s="148" t="str">
        <f>_xlfn.XLOOKUP($L814,団体コード!$F$2:$F$1789,団体コード!$A$2:$A$1789,"")</f>
        <v/>
      </c>
      <c r="K814" s="75" t="s">
        <v>6</v>
      </c>
      <c r="L814" s="76" t="str">
        <f t="shared" si="12"/>
        <v/>
      </c>
    </row>
    <row r="815" spans="3:12" x14ac:dyDescent="0.4">
      <c r="C815" s="85">
        <v>807</v>
      </c>
      <c r="D815" s="25"/>
      <c r="E815" s="25"/>
      <c r="F815" s="25"/>
      <c r="G815" s="25"/>
      <c r="H815" s="25"/>
      <c r="I815" s="89"/>
      <c r="J815" s="148" t="str">
        <f>_xlfn.XLOOKUP($L815,団体コード!$F$2:$F$1789,団体コード!$A$2:$A$1789,"")</f>
        <v/>
      </c>
      <c r="K815" s="75" t="s">
        <v>6</v>
      </c>
      <c r="L815" s="76" t="str">
        <f t="shared" si="12"/>
        <v/>
      </c>
    </row>
    <row r="816" spans="3:12" x14ac:dyDescent="0.4">
      <c r="C816" s="85">
        <v>808</v>
      </c>
      <c r="D816" s="25"/>
      <c r="E816" s="25"/>
      <c r="F816" s="25"/>
      <c r="G816" s="25"/>
      <c r="H816" s="25"/>
      <c r="I816" s="89"/>
      <c r="J816" s="148" t="str">
        <f>_xlfn.XLOOKUP($L816,団体コード!$F$2:$F$1789,団体コード!$A$2:$A$1789,"")</f>
        <v/>
      </c>
      <c r="K816" s="75" t="s">
        <v>6</v>
      </c>
      <c r="L816" s="76" t="str">
        <f t="shared" si="12"/>
        <v/>
      </c>
    </row>
    <row r="817" spans="3:12" x14ac:dyDescent="0.4">
      <c r="C817" s="85">
        <v>809</v>
      </c>
      <c r="D817" s="25"/>
      <c r="E817" s="25"/>
      <c r="F817" s="25"/>
      <c r="G817" s="25"/>
      <c r="H817" s="25"/>
      <c r="I817" s="89"/>
      <c r="J817" s="148" t="str">
        <f>_xlfn.XLOOKUP($L817,団体コード!$F$2:$F$1789,団体コード!$A$2:$A$1789,"")</f>
        <v/>
      </c>
      <c r="K817" s="75" t="s">
        <v>6</v>
      </c>
      <c r="L817" s="76" t="str">
        <f t="shared" si="12"/>
        <v/>
      </c>
    </row>
    <row r="818" spans="3:12" x14ac:dyDescent="0.4">
      <c r="C818" s="85">
        <v>810</v>
      </c>
      <c r="D818" s="25"/>
      <c r="E818" s="25"/>
      <c r="F818" s="25"/>
      <c r="G818" s="25"/>
      <c r="H818" s="25"/>
      <c r="I818" s="89"/>
      <c r="J818" s="148" t="str">
        <f>_xlfn.XLOOKUP($L818,団体コード!$F$2:$F$1789,団体コード!$A$2:$A$1789,"")</f>
        <v/>
      </c>
      <c r="K818" s="75" t="s">
        <v>6</v>
      </c>
      <c r="L818" s="76" t="str">
        <f t="shared" si="12"/>
        <v/>
      </c>
    </row>
    <row r="819" spans="3:12" x14ac:dyDescent="0.4">
      <c r="C819" s="85">
        <v>811</v>
      </c>
      <c r="D819" s="25"/>
      <c r="E819" s="25"/>
      <c r="F819" s="25"/>
      <c r="G819" s="25"/>
      <c r="H819" s="25"/>
      <c r="I819" s="89"/>
      <c r="J819" s="148" t="str">
        <f>_xlfn.XLOOKUP($L819,団体コード!$F$2:$F$1789,団体コード!$A$2:$A$1789,"")</f>
        <v/>
      </c>
      <c r="K819" s="75" t="s">
        <v>6</v>
      </c>
      <c r="L819" s="76" t="str">
        <f t="shared" si="12"/>
        <v/>
      </c>
    </row>
    <row r="820" spans="3:12" x14ac:dyDescent="0.4">
      <c r="C820" s="85">
        <v>812</v>
      </c>
      <c r="D820" s="25"/>
      <c r="E820" s="25"/>
      <c r="F820" s="25"/>
      <c r="G820" s="25"/>
      <c r="H820" s="25"/>
      <c r="I820" s="89"/>
      <c r="J820" s="148" t="str">
        <f>_xlfn.XLOOKUP($L820,団体コード!$F$2:$F$1789,団体コード!$A$2:$A$1789,"")</f>
        <v/>
      </c>
      <c r="K820" s="75" t="s">
        <v>6</v>
      </c>
      <c r="L820" s="76" t="str">
        <f t="shared" si="12"/>
        <v/>
      </c>
    </row>
    <row r="821" spans="3:12" x14ac:dyDescent="0.4">
      <c r="C821" s="85">
        <v>813</v>
      </c>
      <c r="D821" s="25"/>
      <c r="E821" s="25"/>
      <c r="F821" s="25"/>
      <c r="G821" s="25"/>
      <c r="H821" s="25"/>
      <c r="I821" s="89"/>
      <c r="J821" s="148" t="str">
        <f>_xlfn.XLOOKUP($L821,団体コード!$F$2:$F$1789,団体コード!$A$2:$A$1789,"")</f>
        <v/>
      </c>
      <c r="K821" s="75" t="s">
        <v>6</v>
      </c>
      <c r="L821" s="76" t="str">
        <f t="shared" si="12"/>
        <v/>
      </c>
    </row>
    <row r="822" spans="3:12" x14ac:dyDescent="0.4">
      <c r="C822" s="85">
        <v>814</v>
      </c>
      <c r="D822" s="25"/>
      <c r="E822" s="25"/>
      <c r="F822" s="25"/>
      <c r="G822" s="25"/>
      <c r="H822" s="25"/>
      <c r="I822" s="89"/>
      <c r="J822" s="148" t="str">
        <f>_xlfn.XLOOKUP($L822,団体コード!$F$2:$F$1789,団体コード!$A$2:$A$1789,"")</f>
        <v/>
      </c>
      <c r="K822" s="75" t="s">
        <v>6</v>
      </c>
      <c r="L822" s="76" t="str">
        <f t="shared" si="12"/>
        <v/>
      </c>
    </row>
    <row r="823" spans="3:12" x14ac:dyDescent="0.4">
      <c r="C823" s="85">
        <v>815</v>
      </c>
      <c r="D823" s="25"/>
      <c r="E823" s="25"/>
      <c r="F823" s="25"/>
      <c r="G823" s="25"/>
      <c r="H823" s="25"/>
      <c r="I823" s="89"/>
      <c r="J823" s="148" t="str">
        <f>_xlfn.XLOOKUP($L823,団体コード!$F$2:$F$1789,団体コード!$A$2:$A$1789,"")</f>
        <v/>
      </c>
      <c r="K823" s="75" t="s">
        <v>6</v>
      </c>
      <c r="L823" s="76" t="str">
        <f t="shared" si="12"/>
        <v/>
      </c>
    </row>
    <row r="824" spans="3:12" x14ac:dyDescent="0.4">
      <c r="C824" s="85">
        <v>816</v>
      </c>
      <c r="D824" s="25"/>
      <c r="E824" s="25"/>
      <c r="F824" s="25"/>
      <c r="G824" s="25"/>
      <c r="H824" s="25"/>
      <c r="I824" s="89"/>
      <c r="J824" s="148" t="str">
        <f>_xlfn.XLOOKUP($L824,団体コード!$F$2:$F$1789,団体コード!$A$2:$A$1789,"")</f>
        <v/>
      </c>
      <c r="K824" s="75" t="s">
        <v>6</v>
      </c>
      <c r="L824" s="76" t="str">
        <f t="shared" si="12"/>
        <v/>
      </c>
    </row>
    <row r="825" spans="3:12" x14ac:dyDescent="0.4">
      <c r="C825" s="85">
        <v>817</v>
      </c>
      <c r="D825" s="25"/>
      <c r="E825" s="25"/>
      <c r="F825" s="25"/>
      <c r="G825" s="25"/>
      <c r="H825" s="25"/>
      <c r="I825" s="89"/>
      <c r="J825" s="148" t="str">
        <f>_xlfn.XLOOKUP($L825,団体コード!$F$2:$F$1789,団体コード!$A$2:$A$1789,"")</f>
        <v/>
      </c>
      <c r="K825" s="75" t="s">
        <v>6</v>
      </c>
      <c r="L825" s="76" t="str">
        <f t="shared" si="12"/>
        <v/>
      </c>
    </row>
    <row r="826" spans="3:12" x14ac:dyDescent="0.4">
      <c r="C826" s="85">
        <v>818</v>
      </c>
      <c r="D826" s="25"/>
      <c r="E826" s="25"/>
      <c r="F826" s="25"/>
      <c r="G826" s="25"/>
      <c r="H826" s="25"/>
      <c r="I826" s="89"/>
      <c r="J826" s="148" t="str">
        <f>_xlfn.XLOOKUP($L826,団体コード!$F$2:$F$1789,団体コード!$A$2:$A$1789,"")</f>
        <v/>
      </c>
      <c r="K826" s="75" t="s">
        <v>6</v>
      </c>
      <c r="L826" s="76" t="str">
        <f t="shared" si="12"/>
        <v/>
      </c>
    </row>
    <row r="827" spans="3:12" x14ac:dyDescent="0.4">
      <c r="C827" s="85">
        <v>819</v>
      </c>
      <c r="D827" s="25"/>
      <c r="E827" s="25"/>
      <c r="F827" s="25"/>
      <c r="G827" s="25"/>
      <c r="H827" s="25"/>
      <c r="I827" s="89"/>
      <c r="J827" s="148" t="str">
        <f>_xlfn.XLOOKUP($L827,団体コード!$F$2:$F$1789,団体コード!$A$2:$A$1789,"")</f>
        <v/>
      </c>
      <c r="K827" s="75" t="s">
        <v>6</v>
      </c>
      <c r="L827" s="76" t="str">
        <f t="shared" si="12"/>
        <v/>
      </c>
    </row>
    <row r="828" spans="3:12" x14ac:dyDescent="0.4">
      <c r="C828" s="85">
        <v>820</v>
      </c>
      <c r="D828" s="25"/>
      <c r="E828" s="25"/>
      <c r="F828" s="25"/>
      <c r="G828" s="25"/>
      <c r="H828" s="25"/>
      <c r="I828" s="89"/>
      <c r="J828" s="148" t="str">
        <f>_xlfn.XLOOKUP($L828,団体コード!$F$2:$F$1789,団体コード!$A$2:$A$1789,"")</f>
        <v/>
      </c>
      <c r="K828" s="75" t="s">
        <v>6</v>
      </c>
      <c r="L828" s="76" t="str">
        <f t="shared" si="12"/>
        <v/>
      </c>
    </row>
    <row r="829" spans="3:12" x14ac:dyDescent="0.4">
      <c r="C829" s="85">
        <v>821</v>
      </c>
      <c r="D829" s="25"/>
      <c r="E829" s="25"/>
      <c r="F829" s="25"/>
      <c r="G829" s="25"/>
      <c r="H829" s="25"/>
      <c r="I829" s="89"/>
      <c r="J829" s="148" t="str">
        <f>_xlfn.XLOOKUP($L829,団体コード!$F$2:$F$1789,団体コード!$A$2:$A$1789,"")</f>
        <v/>
      </c>
      <c r="K829" s="75" t="s">
        <v>6</v>
      </c>
      <c r="L829" s="76" t="str">
        <f t="shared" si="12"/>
        <v/>
      </c>
    </row>
    <row r="830" spans="3:12" x14ac:dyDescent="0.4">
      <c r="C830" s="85">
        <v>822</v>
      </c>
      <c r="D830" s="25"/>
      <c r="E830" s="25"/>
      <c r="F830" s="25"/>
      <c r="G830" s="25"/>
      <c r="H830" s="25"/>
      <c r="I830" s="89"/>
      <c r="J830" s="148" t="str">
        <f>_xlfn.XLOOKUP($L830,団体コード!$F$2:$F$1789,団体コード!$A$2:$A$1789,"")</f>
        <v/>
      </c>
      <c r="K830" s="75" t="s">
        <v>6</v>
      </c>
      <c r="L830" s="76" t="str">
        <f t="shared" si="12"/>
        <v/>
      </c>
    </row>
    <row r="831" spans="3:12" x14ac:dyDescent="0.4">
      <c r="C831" s="85">
        <v>823</v>
      </c>
      <c r="D831" s="25"/>
      <c r="E831" s="25"/>
      <c r="F831" s="25"/>
      <c r="G831" s="25"/>
      <c r="H831" s="25"/>
      <c r="I831" s="89"/>
      <c r="J831" s="148" t="str">
        <f>_xlfn.XLOOKUP($L831,団体コード!$F$2:$F$1789,団体コード!$A$2:$A$1789,"")</f>
        <v/>
      </c>
      <c r="K831" s="75" t="s">
        <v>6</v>
      </c>
      <c r="L831" s="76" t="str">
        <f t="shared" si="12"/>
        <v/>
      </c>
    </row>
    <row r="832" spans="3:12" x14ac:dyDescent="0.4">
      <c r="C832" s="85">
        <v>824</v>
      </c>
      <c r="D832" s="25"/>
      <c r="E832" s="25"/>
      <c r="F832" s="25"/>
      <c r="G832" s="25"/>
      <c r="H832" s="25"/>
      <c r="I832" s="89"/>
      <c r="J832" s="148" t="str">
        <f>_xlfn.XLOOKUP($L832,団体コード!$F$2:$F$1789,団体コード!$A$2:$A$1789,"")</f>
        <v/>
      </c>
      <c r="K832" s="75" t="s">
        <v>6</v>
      </c>
      <c r="L832" s="76" t="str">
        <f t="shared" si="12"/>
        <v/>
      </c>
    </row>
    <row r="833" spans="3:12" x14ac:dyDescent="0.4">
      <c r="C833" s="85">
        <v>825</v>
      </c>
      <c r="D833" s="25"/>
      <c r="E833" s="25"/>
      <c r="F833" s="25"/>
      <c r="G833" s="25"/>
      <c r="H833" s="25"/>
      <c r="I833" s="89"/>
      <c r="J833" s="148" t="str">
        <f>_xlfn.XLOOKUP($L833,団体コード!$F$2:$F$1789,団体コード!$A$2:$A$1789,"")</f>
        <v/>
      </c>
      <c r="K833" s="75" t="s">
        <v>6</v>
      </c>
      <c r="L833" s="76" t="str">
        <f t="shared" si="12"/>
        <v/>
      </c>
    </row>
    <row r="834" spans="3:12" x14ac:dyDescent="0.4">
      <c r="C834" s="85">
        <v>826</v>
      </c>
      <c r="D834" s="25"/>
      <c r="E834" s="25"/>
      <c r="F834" s="25"/>
      <c r="G834" s="25"/>
      <c r="H834" s="25"/>
      <c r="I834" s="89"/>
      <c r="J834" s="148" t="str">
        <f>_xlfn.XLOOKUP($L834,団体コード!$F$2:$F$1789,団体コード!$A$2:$A$1789,"")</f>
        <v/>
      </c>
      <c r="K834" s="75" t="s">
        <v>6</v>
      </c>
      <c r="L834" s="76" t="str">
        <f t="shared" si="12"/>
        <v/>
      </c>
    </row>
    <row r="835" spans="3:12" x14ac:dyDescent="0.4">
      <c r="C835" s="85">
        <v>827</v>
      </c>
      <c r="D835" s="25"/>
      <c r="E835" s="25"/>
      <c r="F835" s="25"/>
      <c r="G835" s="25"/>
      <c r="H835" s="25"/>
      <c r="I835" s="89"/>
      <c r="J835" s="148" t="str">
        <f>_xlfn.XLOOKUP($L835,団体コード!$F$2:$F$1789,団体コード!$A$2:$A$1789,"")</f>
        <v/>
      </c>
      <c r="K835" s="75" t="s">
        <v>6</v>
      </c>
      <c r="L835" s="76" t="str">
        <f t="shared" si="12"/>
        <v/>
      </c>
    </row>
    <row r="836" spans="3:12" x14ac:dyDescent="0.4">
      <c r="C836" s="85">
        <v>828</v>
      </c>
      <c r="D836" s="25"/>
      <c r="E836" s="25"/>
      <c r="F836" s="25"/>
      <c r="G836" s="25"/>
      <c r="H836" s="25"/>
      <c r="I836" s="89"/>
      <c r="J836" s="148" t="str">
        <f>_xlfn.XLOOKUP($L836,団体コード!$F$2:$F$1789,団体コード!$A$2:$A$1789,"")</f>
        <v/>
      </c>
      <c r="K836" s="75" t="s">
        <v>6</v>
      </c>
      <c r="L836" s="76" t="str">
        <f t="shared" si="12"/>
        <v/>
      </c>
    </row>
    <row r="837" spans="3:12" x14ac:dyDescent="0.4">
      <c r="C837" s="85">
        <v>829</v>
      </c>
      <c r="D837" s="25"/>
      <c r="E837" s="25"/>
      <c r="F837" s="25"/>
      <c r="G837" s="25"/>
      <c r="H837" s="25"/>
      <c r="I837" s="89"/>
      <c r="J837" s="148" t="str">
        <f>_xlfn.XLOOKUP($L837,団体コード!$F$2:$F$1789,団体コード!$A$2:$A$1789,"")</f>
        <v/>
      </c>
      <c r="K837" s="75" t="s">
        <v>6</v>
      </c>
      <c r="L837" s="76" t="str">
        <f t="shared" si="12"/>
        <v/>
      </c>
    </row>
    <row r="838" spans="3:12" x14ac:dyDescent="0.4">
      <c r="C838" s="85">
        <v>830</v>
      </c>
      <c r="D838" s="25"/>
      <c r="E838" s="25"/>
      <c r="F838" s="25"/>
      <c r="G838" s="25"/>
      <c r="H838" s="25"/>
      <c r="I838" s="89"/>
      <c r="J838" s="148" t="str">
        <f>_xlfn.XLOOKUP($L838,団体コード!$F$2:$F$1789,団体コード!$A$2:$A$1789,"")</f>
        <v/>
      </c>
      <c r="K838" s="75" t="s">
        <v>6</v>
      </c>
      <c r="L838" s="76" t="str">
        <f t="shared" si="12"/>
        <v/>
      </c>
    </row>
    <row r="839" spans="3:12" x14ac:dyDescent="0.4">
      <c r="C839" s="85">
        <v>831</v>
      </c>
      <c r="D839" s="25"/>
      <c r="E839" s="25"/>
      <c r="F839" s="25"/>
      <c r="G839" s="25"/>
      <c r="H839" s="25"/>
      <c r="I839" s="89"/>
      <c r="J839" s="148" t="str">
        <f>_xlfn.XLOOKUP($L839,団体コード!$F$2:$F$1789,団体コード!$A$2:$A$1789,"")</f>
        <v/>
      </c>
      <c r="K839" s="75" t="s">
        <v>6</v>
      </c>
      <c r="L839" s="76" t="str">
        <f t="shared" si="12"/>
        <v/>
      </c>
    </row>
    <row r="840" spans="3:12" x14ac:dyDescent="0.4">
      <c r="C840" s="85">
        <v>832</v>
      </c>
      <c r="D840" s="25"/>
      <c r="E840" s="25"/>
      <c r="F840" s="25"/>
      <c r="G840" s="25"/>
      <c r="H840" s="25"/>
      <c r="I840" s="89"/>
      <c r="J840" s="148" t="str">
        <f>_xlfn.XLOOKUP($L840,団体コード!$F$2:$F$1789,団体コード!$A$2:$A$1789,"")</f>
        <v/>
      </c>
      <c r="K840" s="75" t="s">
        <v>6</v>
      </c>
      <c r="L840" s="76" t="str">
        <f t="shared" si="12"/>
        <v/>
      </c>
    </row>
    <row r="841" spans="3:12" x14ac:dyDescent="0.4">
      <c r="C841" s="85">
        <v>833</v>
      </c>
      <c r="D841" s="25"/>
      <c r="E841" s="25"/>
      <c r="F841" s="25"/>
      <c r="G841" s="25"/>
      <c r="H841" s="25"/>
      <c r="I841" s="89"/>
      <c r="J841" s="148" t="str">
        <f>_xlfn.XLOOKUP($L841,団体コード!$F$2:$F$1789,団体コード!$A$2:$A$1789,"")</f>
        <v/>
      </c>
      <c r="K841" s="75" t="s">
        <v>6</v>
      </c>
      <c r="L841" s="76" t="str">
        <f t="shared" ref="L841:L904" si="13">F841&amp;G841</f>
        <v/>
      </c>
    </row>
    <row r="842" spans="3:12" x14ac:dyDescent="0.4">
      <c r="C842" s="85">
        <v>834</v>
      </c>
      <c r="D842" s="25"/>
      <c r="E842" s="25"/>
      <c r="F842" s="25"/>
      <c r="G842" s="25"/>
      <c r="H842" s="25"/>
      <c r="I842" s="89"/>
      <c r="J842" s="148" t="str">
        <f>_xlfn.XLOOKUP($L842,団体コード!$F$2:$F$1789,団体コード!$A$2:$A$1789,"")</f>
        <v/>
      </c>
      <c r="K842" s="75" t="s">
        <v>6</v>
      </c>
      <c r="L842" s="76" t="str">
        <f t="shared" si="13"/>
        <v/>
      </c>
    </row>
    <row r="843" spans="3:12" x14ac:dyDescent="0.4">
      <c r="C843" s="85">
        <v>835</v>
      </c>
      <c r="D843" s="25"/>
      <c r="E843" s="25"/>
      <c r="F843" s="25"/>
      <c r="G843" s="25"/>
      <c r="H843" s="25"/>
      <c r="I843" s="89"/>
      <c r="J843" s="148" t="str">
        <f>_xlfn.XLOOKUP($L843,団体コード!$F$2:$F$1789,団体コード!$A$2:$A$1789,"")</f>
        <v/>
      </c>
      <c r="K843" s="75" t="s">
        <v>6</v>
      </c>
      <c r="L843" s="76" t="str">
        <f t="shared" si="13"/>
        <v/>
      </c>
    </row>
    <row r="844" spans="3:12" x14ac:dyDescent="0.4">
      <c r="C844" s="85">
        <v>836</v>
      </c>
      <c r="D844" s="25"/>
      <c r="E844" s="25"/>
      <c r="F844" s="25"/>
      <c r="G844" s="25"/>
      <c r="H844" s="25"/>
      <c r="I844" s="89"/>
      <c r="J844" s="148" t="str">
        <f>_xlfn.XLOOKUP($L844,団体コード!$F$2:$F$1789,団体コード!$A$2:$A$1789,"")</f>
        <v/>
      </c>
      <c r="K844" s="75" t="s">
        <v>6</v>
      </c>
      <c r="L844" s="76" t="str">
        <f t="shared" si="13"/>
        <v/>
      </c>
    </row>
    <row r="845" spans="3:12" x14ac:dyDescent="0.4">
      <c r="C845" s="85">
        <v>837</v>
      </c>
      <c r="D845" s="25"/>
      <c r="E845" s="25"/>
      <c r="F845" s="25"/>
      <c r="G845" s="25"/>
      <c r="H845" s="25"/>
      <c r="I845" s="89"/>
      <c r="J845" s="148" t="str">
        <f>_xlfn.XLOOKUP($L845,団体コード!$F$2:$F$1789,団体コード!$A$2:$A$1789,"")</f>
        <v/>
      </c>
      <c r="K845" s="75" t="s">
        <v>6</v>
      </c>
      <c r="L845" s="76" t="str">
        <f t="shared" si="13"/>
        <v/>
      </c>
    </row>
    <row r="846" spans="3:12" x14ac:dyDescent="0.4">
      <c r="C846" s="85">
        <v>838</v>
      </c>
      <c r="D846" s="25"/>
      <c r="E846" s="25"/>
      <c r="F846" s="25"/>
      <c r="G846" s="25"/>
      <c r="H846" s="25"/>
      <c r="I846" s="89"/>
      <c r="J846" s="148" t="str">
        <f>_xlfn.XLOOKUP($L846,団体コード!$F$2:$F$1789,団体コード!$A$2:$A$1789,"")</f>
        <v/>
      </c>
      <c r="K846" s="75" t="s">
        <v>6</v>
      </c>
      <c r="L846" s="76" t="str">
        <f t="shared" si="13"/>
        <v/>
      </c>
    </row>
    <row r="847" spans="3:12" x14ac:dyDescent="0.4">
      <c r="C847" s="85">
        <v>839</v>
      </c>
      <c r="D847" s="25"/>
      <c r="E847" s="25"/>
      <c r="F847" s="25"/>
      <c r="G847" s="25"/>
      <c r="H847" s="25"/>
      <c r="I847" s="89"/>
      <c r="J847" s="148" t="str">
        <f>_xlfn.XLOOKUP($L847,団体コード!$F$2:$F$1789,団体コード!$A$2:$A$1789,"")</f>
        <v/>
      </c>
      <c r="K847" s="75" t="s">
        <v>6</v>
      </c>
      <c r="L847" s="76" t="str">
        <f t="shared" si="13"/>
        <v/>
      </c>
    </row>
    <row r="848" spans="3:12" x14ac:dyDescent="0.4">
      <c r="C848" s="85">
        <v>840</v>
      </c>
      <c r="D848" s="25"/>
      <c r="E848" s="25"/>
      <c r="F848" s="25"/>
      <c r="G848" s="25"/>
      <c r="H848" s="25"/>
      <c r="I848" s="89"/>
      <c r="J848" s="148" t="str">
        <f>_xlfn.XLOOKUP($L848,団体コード!$F$2:$F$1789,団体コード!$A$2:$A$1789,"")</f>
        <v/>
      </c>
      <c r="K848" s="75" t="s">
        <v>6</v>
      </c>
      <c r="L848" s="76" t="str">
        <f t="shared" si="13"/>
        <v/>
      </c>
    </row>
    <row r="849" spans="3:12" x14ac:dyDescent="0.4">
      <c r="C849" s="85">
        <v>841</v>
      </c>
      <c r="D849" s="25"/>
      <c r="E849" s="25"/>
      <c r="F849" s="25"/>
      <c r="G849" s="25"/>
      <c r="H849" s="25"/>
      <c r="I849" s="89"/>
      <c r="J849" s="148" t="str">
        <f>_xlfn.XLOOKUP($L849,団体コード!$F$2:$F$1789,団体コード!$A$2:$A$1789,"")</f>
        <v/>
      </c>
      <c r="K849" s="75" t="s">
        <v>6</v>
      </c>
      <c r="L849" s="76" t="str">
        <f t="shared" si="13"/>
        <v/>
      </c>
    </row>
    <row r="850" spans="3:12" x14ac:dyDescent="0.4">
      <c r="C850" s="85">
        <v>842</v>
      </c>
      <c r="D850" s="25"/>
      <c r="E850" s="25"/>
      <c r="F850" s="25"/>
      <c r="G850" s="25"/>
      <c r="H850" s="25"/>
      <c r="I850" s="89"/>
      <c r="J850" s="148" t="str">
        <f>_xlfn.XLOOKUP($L850,団体コード!$F$2:$F$1789,団体コード!$A$2:$A$1789,"")</f>
        <v/>
      </c>
      <c r="K850" s="75" t="s">
        <v>6</v>
      </c>
      <c r="L850" s="76" t="str">
        <f t="shared" si="13"/>
        <v/>
      </c>
    </row>
    <row r="851" spans="3:12" x14ac:dyDescent="0.4">
      <c r="C851" s="85">
        <v>843</v>
      </c>
      <c r="D851" s="25"/>
      <c r="E851" s="25"/>
      <c r="F851" s="25"/>
      <c r="G851" s="25"/>
      <c r="H851" s="25"/>
      <c r="I851" s="89"/>
      <c r="J851" s="148" t="str">
        <f>_xlfn.XLOOKUP($L851,団体コード!$F$2:$F$1789,団体コード!$A$2:$A$1789,"")</f>
        <v/>
      </c>
      <c r="K851" s="75" t="s">
        <v>6</v>
      </c>
      <c r="L851" s="76" t="str">
        <f t="shared" si="13"/>
        <v/>
      </c>
    </row>
    <row r="852" spans="3:12" x14ac:dyDescent="0.4">
      <c r="C852" s="85">
        <v>844</v>
      </c>
      <c r="D852" s="25"/>
      <c r="E852" s="25"/>
      <c r="F852" s="25"/>
      <c r="G852" s="25"/>
      <c r="H852" s="25"/>
      <c r="I852" s="89"/>
      <c r="J852" s="148" t="str">
        <f>_xlfn.XLOOKUP($L852,団体コード!$F$2:$F$1789,団体コード!$A$2:$A$1789,"")</f>
        <v/>
      </c>
      <c r="K852" s="75" t="s">
        <v>6</v>
      </c>
      <c r="L852" s="76" t="str">
        <f t="shared" si="13"/>
        <v/>
      </c>
    </row>
    <row r="853" spans="3:12" x14ac:dyDescent="0.4">
      <c r="C853" s="85">
        <v>845</v>
      </c>
      <c r="D853" s="25"/>
      <c r="E853" s="25"/>
      <c r="F853" s="25"/>
      <c r="G853" s="25"/>
      <c r="H853" s="25"/>
      <c r="I853" s="89"/>
      <c r="J853" s="148" t="str">
        <f>_xlfn.XLOOKUP($L853,団体コード!$F$2:$F$1789,団体コード!$A$2:$A$1789,"")</f>
        <v/>
      </c>
      <c r="K853" s="75" t="s">
        <v>6</v>
      </c>
      <c r="L853" s="76" t="str">
        <f t="shared" si="13"/>
        <v/>
      </c>
    </row>
    <row r="854" spans="3:12" x14ac:dyDescent="0.4">
      <c r="C854" s="85">
        <v>846</v>
      </c>
      <c r="D854" s="25"/>
      <c r="E854" s="25"/>
      <c r="F854" s="25"/>
      <c r="G854" s="25"/>
      <c r="H854" s="25"/>
      <c r="I854" s="89"/>
      <c r="J854" s="148" t="str">
        <f>_xlfn.XLOOKUP($L854,団体コード!$F$2:$F$1789,団体コード!$A$2:$A$1789,"")</f>
        <v/>
      </c>
      <c r="K854" s="75" t="s">
        <v>6</v>
      </c>
      <c r="L854" s="76" t="str">
        <f t="shared" si="13"/>
        <v/>
      </c>
    </row>
    <row r="855" spans="3:12" x14ac:dyDescent="0.4">
      <c r="C855" s="85">
        <v>847</v>
      </c>
      <c r="D855" s="25"/>
      <c r="E855" s="25"/>
      <c r="F855" s="25"/>
      <c r="G855" s="25"/>
      <c r="H855" s="25"/>
      <c r="I855" s="89"/>
      <c r="J855" s="148" t="str">
        <f>_xlfn.XLOOKUP($L855,団体コード!$F$2:$F$1789,団体コード!$A$2:$A$1789,"")</f>
        <v/>
      </c>
      <c r="K855" s="75" t="s">
        <v>6</v>
      </c>
      <c r="L855" s="76" t="str">
        <f t="shared" si="13"/>
        <v/>
      </c>
    </row>
    <row r="856" spans="3:12" x14ac:dyDescent="0.4">
      <c r="C856" s="85">
        <v>848</v>
      </c>
      <c r="D856" s="25"/>
      <c r="E856" s="25"/>
      <c r="F856" s="25"/>
      <c r="G856" s="25"/>
      <c r="H856" s="25"/>
      <c r="I856" s="89"/>
      <c r="J856" s="148" t="str">
        <f>_xlfn.XLOOKUP($L856,団体コード!$F$2:$F$1789,団体コード!$A$2:$A$1789,"")</f>
        <v/>
      </c>
      <c r="K856" s="75" t="s">
        <v>6</v>
      </c>
      <c r="L856" s="76" t="str">
        <f t="shared" si="13"/>
        <v/>
      </c>
    </row>
    <row r="857" spans="3:12" x14ac:dyDescent="0.4">
      <c r="C857" s="85">
        <v>849</v>
      </c>
      <c r="D857" s="25"/>
      <c r="E857" s="25"/>
      <c r="F857" s="25"/>
      <c r="G857" s="25"/>
      <c r="H857" s="25"/>
      <c r="I857" s="89"/>
      <c r="J857" s="148" t="str">
        <f>_xlfn.XLOOKUP($L857,団体コード!$F$2:$F$1789,団体コード!$A$2:$A$1789,"")</f>
        <v/>
      </c>
      <c r="K857" s="75" t="s">
        <v>6</v>
      </c>
      <c r="L857" s="76" t="str">
        <f t="shared" si="13"/>
        <v/>
      </c>
    </row>
    <row r="858" spans="3:12" x14ac:dyDescent="0.4">
      <c r="C858" s="85">
        <v>850</v>
      </c>
      <c r="D858" s="25"/>
      <c r="E858" s="25"/>
      <c r="F858" s="25"/>
      <c r="G858" s="25"/>
      <c r="H858" s="25"/>
      <c r="I858" s="89"/>
      <c r="J858" s="148" t="str">
        <f>_xlfn.XLOOKUP($L858,団体コード!$F$2:$F$1789,団体コード!$A$2:$A$1789,"")</f>
        <v/>
      </c>
      <c r="K858" s="75" t="s">
        <v>6</v>
      </c>
      <c r="L858" s="76" t="str">
        <f t="shared" si="13"/>
        <v/>
      </c>
    </row>
    <row r="859" spans="3:12" x14ac:dyDescent="0.4">
      <c r="C859" s="85">
        <v>851</v>
      </c>
      <c r="D859" s="25"/>
      <c r="E859" s="25"/>
      <c r="F859" s="25"/>
      <c r="G859" s="25"/>
      <c r="H859" s="25"/>
      <c r="I859" s="89"/>
      <c r="J859" s="148" t="str">
        <f>_xlfn.XLOOKUP($L859,団体コード!$F$2:$F$1789,団体コード!$A$2:$A$1789,"")</f>
        <v/>
      </c>
      <c r="K859" s="75" t="s">
        <v>6</v>
      </c>
      <c r="L859" s="76" t="str">
        <f t="shared" si="13"/>
        <v/>
      </c>
    </row>
    <row r="860" spans="3:12" x14ac:dyDescent="0.4">
      <c r="C860" s="85">
        <v>852</v>
      </c>
      <c r="D860" s="25"/>
      <c r="E860" s="25"/>
      <c r="F860" s="25"/>
      <c r="G860" s="25"/>
      <c r="H860" s="25"/>
      <c r="I860" s="89"/>
      <c r="J860" s="148" t="str">
        <f>_xlfn.XLOOKUP($L860,団体コード!$F$2:$F$1789,団体コード!$A$2:$A$1789,"")</f>
        <v/>
      </c>
      <c r="K860" s="75" t="s">
        <v>6</v>
      </c>
      <c r="L860" s="76" t="str">
        <f t="shared" si="13"/>
        <v/>
      </c>
    </row>
    <row r="861" spans="3:12" x14ac:dyDescent="0.4">
      <c r="C861" s="85">
        <v>853</v>
      </c>
      <c r="D861" s="25"/>
      <c r="E861" s="25"/>
      <c r="F861" s="25"/>
      <c r="G861" s="25"/>
      <c r="H861" s="25"/>
      <c r="I861" s="89"/>
      <c r="J861" s="148" t="str">
        <f>_xlfn.XLOOKUP($L861,団体コード!$F$2:$F$1789,団体コード!$A$2:$A$1789,"")</f>
        <v/>
      </c>
      <c r="K861" s="75" t="s">
        <v>6</v>
      </c>
      <c r="L861" s="76" t="str">
        <f t="shared" si="13"/>
        <v/>
      </c>
    </row>
    <row r="862" spans="3:12" x14ac:dyDescent="0.4">
      <c r="C862" s="85">
        <v>854</v>
      </c>
      <c r="D862" s="25"/>
      <c r="E862" s="25"/>
      <c r="F862" s="25"/>
      <c r="G862" s="25"/>
      <c r="H862" s="25"/>
      <c r="I862" s="89"/>
      <c r="J862" s="148" t="str">
        <f>_xlfn.XLOOKUP($L862,団体コード!$F$2:$F$1789,団体コード!$A$2:$A$1789,"")</f>
        <v/>
      </c>
      <c r="K862" s="75" t="s">
        <v>6</v>
      </c>
      <c r="L862" s="76" t="str">
        <f t="shared" si="13"/>
        <v/>
      </c>
    </row>
    <row r="863" spans="3:12" x14ac:dyDescent="0.4">
      <c r="C863" s="85">
        <v>855</v>
      </c>
      <c r="D863" s="25"/>
      <c r="E863" s="25"/>
      <c r="F863" s="25"/>
      <c r="G863" s="25"/>
      <c r="H863" s="25"/>
      <c r="I863" s="89"/>
      <c r="J863" s="148" t="str">
        <f>_xlfn.XLOOKUP($L863,団体コード!$F$2:$F$1789,団体コード!$A$2:$A$1789,"")</f>
        <v/>
      </c>
      <c r="K863" s="75" t="s">
        <v>6</v>
      </c>
      <c r="L863" s="76" t="str">
        <f t="shared" si="13"/>
        <v/>
      </c>
    </row>
    <row r="864" spans="3:12" x14ac:dyDescent="0.4">
      <c r="C864" s="85">
        <v>856</v>
      </c>
      <c r="D864" s="25"/>
      <c r="E864" s="25"/>
      <c r="F864" s="25"/>
      <c r="G864" s="25"/>
      <c r="H864" s="25"/>
      <c r="I864" s="89"/>
      <c r="J864" s="148" t="str">
        <f>_xlfn.XLOOKUP($L864,団体コード!$F$2:$F$1789,団体コード!$A$2:$A$1789,"")</f>
        <v/>
      </c>
      <c r="K864" s="75" t="s">
        <v>6</v>
      </c>
      <c r="L864" s="76" t="str">
        <f t="shared" si="13"/>
        <v/>
      </c>
    </row>
    <row r="865" spans="3:12" x14ac:dyDescent="0.4">
      <c r="C865" s="85">
        <v>857</v>
      </c>
      <c r="D865" s="25"/>
      <c r="E865" s="25"/>
      <c r="F865" s="25"/>
      <c r="G865" s="25"/>
      <c r="H865" s="25"/>
      <c r="I865" s="89"/>
      <c r="J865" s="148" t="str">
        <f>_xlfn.XLOOKUP($L865,団体コード!$F$2:$F$1789,団体コード!$A$2:$A$1789,"")</f>
        <v/>
      </c>
      <c r="K865" s="75" t="s">
        <v>6</v>
      </c>
      <c r="L865" s="76" t="str">
        <f t="shared" si="13"/>
        <v/>
      </c>
    </row>
    <row r="866" spans="3:12" x14ac:dyDescent="0.4">
      <c r="C866" s="85">
        <v>858</v>
      </c>
      <c r="D866" s="25"/>
      <c r="E866" s="25"/>
      <c r="F866" s="25"/>
      <c r="G866" s="25"/>
      <c r="H866" s="25"/>
      <c r="I866" s="89"/>
      <c r="J866" s="148" t="str">
        <f>_xlfn.XLOOKUP($L866,団体コード!$F$2:$F$1789,団体コード!$A$2:$A$1789,"")</f>
        <v/>
      </c>
      <c r="K866" s="75" t="s">
        <v>6</v>
      </c>
      <c r="L866" s="76" t="str">
        <f t="shared" si="13"/>
        <v/>
      </c>
    </row>
    <row r="867" spans="3:12" x14ac:dyDescent="0.4">
      <c r="C867" s="85">
        <v>859</v>
      </c>
      <c r="D867" s="25"/>
      <c r="E867" s="25"/>
      <c r="F867" s="25"/>
      <c r="G867" s="25"/>
      <c r="H867" s="25"/>
      <c r="I867" s="89"/>
      <c r="J867" s="148" t="str">
        <f>_xlfn.XLOOKUP($L867,団体コード!$F$2:$F$1789,団体コード!$A$2:$A$1789,"")</f>
        <v/>
      </c>
      <c r="K867" s="75" t="s">
        <v>6</v>
      </c>
      <c r="L867" s="76" t="str">
        <f t="shared" si="13"/>
        <v/>
      </c>
    </row>
    <row r="868" spans="3:12" x14ac:dyDescent="0.4">
      <c r="C868" s="85">
        <v>860</v>
      </c>
      <c r="D868" s="25"/>
      <c r="E868" s="25"/>
      <c r="F868" s="25"/>
      <c r="G868" s="25"/>
      <c r="H868" s="25"/>
      <c r="I868" s="89"/>
      <c r="J868" s="148" t="str">
        <f>_xlfn.XLOOKUP($L868,団体コード!$F$2:$F$1789,団体コード!$A$2:$A$1789,"")</f>
        <v/>
      </c>
      <c r="K868" s="75" t="s">
        <v>6</v>
      </c>
      <c r="L868" s="76" t="str">
        <f t="shared" si="13"/>
        <v/>
      </c>
    </row>
    <row r="869" spans="3:12" x14ac:dyDescent="0.4">
      <c r="C869" s="85">
        <v>861</v>
      </c>
      <c r="D869" s="25"/>
      <c r="E869" s="25"/>
      <c r="F869" s="25"/>
      <c r="G869" s="25"/>
      <c r="H869" s="25"/>
      <c r="I869" s="89"/>
      <c r="J869" s="148" t="str">
        <f>_xlfn.XLOOKUP($L869,団体コード!$F$2:$F$1789,団体コード!$A$2:$A$1789,"")</f>
        <v/>
      </c>
      <c r="K869" s="75" t="s">
        <v>6</v>
      </c>
      <c r="L869" s="76" t="str">
        <f t="shared" si="13"/>
        <v/>
      </c>
    </row>
    <row r="870" spans="3:12" x14ac:dyDescent="0.4">
      <c r="C870" s="85">
        <v>862</v>
      </c>
      <c r="D870" s="25"/>
      <c r="E870" s="25"/>
      <c r="F870" s="25"/>
      <c r="G870" s="25"/>
      <c r="H870" s="25"/>
      <c r="I870" s="89"/>
      <c r="J870" s="148" t="str">
        <f>_xlfn.XLOOKUP($L870,団体コード!$F$2:$F$1789,団体コード!$A$2:$A$1789,"")</f>
        <v/>
      </c>
      <c r="K870" s="75" t="s">
        <v>6</v>
      </c>
      <c r="L870" s="76" t="str">
        <f t="shared" si="13"/>
        <v/>
      </c>
    </row>
    <row r="871" spans="3:12" x14ac:dyDescent="0.4">
      <c r="C871" s="85">
        <v>863</v>
      </c>
      <c r="D871" s="25"/>
      <c r="E871" s="25"/>
      <c r="F871" s="25"/>
      <c r="G871" s="25"/>
      <c r="H871" s="25"/>
      <c r="I871" s="89"/>
      <c r="J871" s="148" t="str">
        <f>_xlfn.XLOOKUP($L871,団体コード!$F$2:$F$1789,団体コード!$A$2:$A$1789,"")</f>
        <v/>
      </c>
      <c r="K871" s="75" t="s">
        <v>6</v>
      </c>
      <c r="L871" s="76" t="str">
        <f t="shared" si="13"/>
        <v/>
      </c>
    </row>
    <row r="872" spans="3:12" x14ac:dyDescent="0.4">
      <c r="C872" s="85">
        <v>864</v>
      </c>
      <c r="D872" s="25"/>
      <c r="E872" s="25"/>
      <c r="F872" s="25"/>
      <c r="G872" s="25"/>
      <c r="H872" s="25"/>
      <c r="I872" s="89"/>
      <c r="J872" s="148" t="str">
        <f>_xlfn.XLOOKUP($L872,団体コード!$F$2:$F$1789,団体コード!$A$2:$A$1789,"")</f>
        <v/>
      </c>
      <c r="K872" s="75" t="s">
        <v>6</v>
      </c>
      <c r="L872" s="76" t="str">
        <f t="shared" si="13"/>
        <v/>
      </c>
    </row>
    <row r="873" spans="3:12" x14ac:dyDescent="0.4">
      <c r="C873" s="85">
        <v>865</v>
      </c>
      <c r="D873" s="25"/>
      <c r="E873" s="25"/>
      <c r="F873" s="25"/>
      <c r="G873" s="25"/>
      <c r="H873" s="25"/>
      <c r="I873" s="89"/>
      <c r="J873" s="148" t="str">
        <f>_xlfn.XLOOKUP($L873,団体コード!$F$2:$F$1789,団体コード!$A$2:$A$1789,"")</f>
        <v/>
      </c>
      <c r="K873" s="75" t="s">
        <v>6</v>
      </c>
      <c r="L873" s="76" t="str">
        <f t="shared" si="13"/>
        <v/>
      </c>
    </row>
    <row r="874" spans="3:12" x14ac:dyDescent="0.4">
      <c r="C874" s="85">
        <v>866</v>
      </c>
      <c r="D874" s="25"/>
      <c r="E874" s="25"/>
      <c r="F874" s="25"/>
      <c r="G874" s="25"/>
      <c r="H874" s="25"/>
      <c r="I874" s="89"/>
      <c r="J874" s="148" t="str">
        <f>_xlfn.XLOOKUP($L874,団体コード!$F$2:$F$1789,団体コード!$A$2:$A$1789,"")</f>
        <v/>
      </c>
      <c r="K874" s="75" t="s">
        <v>6</v>
      </c>
      <c r="L874" s="76" t="str">
        <f t="shared" si="13"/>
        <v/>
      </c>
    </row>
    <row r="875" spans="3:12" x14ac:dyDescent="0.4">
      <c r="C875" s="85">
        <v>867</v>
      </c>
      <c r="D875" s="25"/>
      <c r="E875" s="25"/>
      <c r="F875" s="25"/>
      <c r="G875" s="25"/>
      <c r="H875" s="25"/>
      <c r="I875" s="89"/>
      <c r="J875" s="148" t="str">
        <f>_xlfn.XLOOKUP($L875,団体コード!$F$2:$F$1789,団体コード!$A$2:$A$1789,"")</f>
        <v/>
      </c>
      <c r="K875" s="75" t="s">
        <v>6</v>
      </c>
      <c r="L875" s="76" t="str">
        <f t="shared" si="13"/>
        <v/>
      </c>
    </row>
    <row r="876" spans="3:12" x14ac:dyDescent="0.4">
      <c r="C876" s="85">
        <v>868</v>
      </c>
      <c r="D876" s="25"/>
      <c r="E876" s="25"/>
      <c r="F876" s="25"/>
      <c r="G876" s="25"/>
      <c r="H876" s="25"/>
      <c r="I876" s="89"/>
      <c r="J876" s="148" t="str">
        <f>_xlfn.XLOOKUP($L876,団体コード!$F$2:$F$1789,団体コード!$A$2:$A$1789,"")</f>
        <v/>
      </c>
      <c r="K876" s="75" t="s">
        <v>6</v>
      </c>
      <c r="L876" s="76" t="str">
        <f t="shared" si="13"/>
        <v/>
      </c>
    </row>
    <row r="877" spans="3:12" x14ac:dyDescent="0.4">
      <c r="C877" s="85">
        <v>869</v>
      </c>
      <c r="D877" s="25"/>
      <c r="E877" s="25"/>
      <c r="F877" s="25"/>
      <c r="G877" s="25"/>
      <c r="H877" s="25"/>
      <c r="I877" s="89"/>
      <c r="J877" s="148" t="str">
        <f>_xlfn.XLOOKUP($L877,団体コード!$F$2:$F$1789,団体コード!$A$2:$A$1789,"")</f>
        <v/>
      </c>
      <c r="K877" s="75" t="s">
        <v>6</v>
      </c>
      <c r="L877" s="76" t="str">
        <f t="shared" si="13"/>
        <v/>
      </c>
    </row>
    <row r="878" spans="3:12" x14ac:dyDescent="0.4">
      <c r="C878" s="85">
        <v>870</v>
      </c>
      <c r="D878" s="25"/>
      <c r="E878" s="25"/>
      <c r="F878" s="25"/>
      <c r="G878" s="25"/>
      <c r="H878" s="25"/>
      <c r="I878" s="89"/>
      <c r="J878" s="148" t="str">
        <f>_xlfn.XLOOKUP($L878,団体コード!$F$2:$F$1789,団体コード!$A$2:$A$1789,"")</f>
        <v/>
      </c>
      <c r="K878" s="75" t="s">
        <v>6</v>
      </c>
      <c r="L878" s="76" t="str">
        <f t="shared" si="13"/>
        <v/>
      </c>
    </row>
    <row r="879" spans="3:12" x14ac:dyDescent="0.4">
      <c r="C879" s="85">
        <v>871</v>
      </c>
      <c r="D879" s="25"/>
      <c r="E879" s="25"/>
      <c r="F879" s="25"/>
      <c r="G879" s="25"/>
      <c r="H879" s="25"/>
      <c r="I879" s="89"/>
      <c r="J879" s="148" t="str">
        <f>_xlfn.XLOOKUP($L879,団体コード!$F$2:$F$1789,団体コード!$A$2:$A$1789,"")</f>
        <v/>
      </c>
      <c r="K879" s="75" t="s">
        <v>6</v>
      </c>
      <c r="L879" s="76" t="str">
        <f t="shared" si="13"/>
        <v/>
      </c>
    </row>
    <row r="880" spans="3:12" x14ac:dyDescent="0.4">
      <c r="C880" s="85">
        <v>872</v>
      </c>
      <c r="D880" s="25"/>
      <c r="E880" s="25"/>
      <c r="F880" s="25"/>
      <c r="G880" s="25"/>
      <c r="H880" s="25"/>
      <c r="I880" s="89"/>
      <c r="J880" s="148" t="str">
        <f>_xlfn.XLOOKUP($L880,団体コード!$F$2:$F$1789,団体コード!$A$2:$A$1789,"")</f>
        <v/>
      </c>
      <c r="K880" s="75" t="s">
        <v>6</v>
      </c>
      <c r="L880" s="76" t="str">
        <f t="shared" si="13"/>
        <v/>
      </c>
    </row>
    <row r="881" spans="3:12" x14ac:dyDescent="0.4">
      <c r="C881" s="85">
        <v>873</v>
      </c>
      <c r="D881" s="25"/>
      <c r="E881" s="25"/>
      <c r="F881" s="25"/>
      <c r="G881" s="25"/>
      <c r="H881" s="25"/>
      <c r="I881" s="89"/>
      <c r="J881" s="148" t="str">
        <f>_xlfn.XLOOKUP($L881,団体コード!$F$2:$F$1789,団体コード!$A$2:$A$1789,"")</f>
        <v/>
      </c>
      <c r="K881" s="75" t="s">
        <v>6</v>
      </c>
      <c r="L881" s="76" t="str">
        <f t="shared" si="13"/>
        <v/>
      </c>
    </row>
    <row r="882" spans="3:12" x14ac:dyDescent="0.4">
      <c r="C882" s="85">
        <v>874</v>
      </c>
      <c r="D882" s="25"/>
      <c r="E882" s="25"/>
      <c r="F882" s="25"/>
      <c r="G882" s="25"/>
      <c r="H882" s="25"/>
      <c r="I882" s="89"/>
      <c r="J882" s="148" t="str">
        <f>_xlfn.XLOOKUP($L882,団体コード!$F$2:$F$1789,団体コード!$A$2:$A$1789,"")</f>
        <v/>
      </c>
      <c r="K882" s="75" t="s">
        <v>6</v>
      </c>
      <c r="L882" s="76" t="str">
        <f t="shared" si="13"/>
        <v/>
      </c>
    </row>
    <row r="883" spans="3:12" x14ac:dyDescent="0.4">
      <c r="C883" s="85">
        <v>875</v>
      </c>
      <c r="D883" s="25"/>
      <c r="E883" s="25"/>
      <c r="F883" s="25"/>
      <c r="G883" s="25"/>
      <c r="H883" s="25"/>
      <c r="I883" s="89"/>
      <c r="J883" s="148" t="str">
        <f>_xlfn.XLOOKUP($L883,団体コード!$F$2:$F$1789,団体コード!$A$2:$A$1789,"")</f>
        <v/>
      </c>
      <c r="K883" s="75" t="s">
        <v>6</v>
      </c>
      <c r="L883" s="76" t="str">
        <f t="shared" si="13"/>
        <v/>
      </c>
    </row>
    <row r="884" spans="3:12" x14ac:dyDescent="0.4">
      <c r="C884" s="85">
        <v>876</v>
      </c>
      <c r="D884" s="25"/>
      <c r="E884" s="25"/>
      <c r="F884" s="25"/>
      <c r="G884" s="25"/>
      <c r="H884" s="25"/>
      <c r="I884" s="89"/>
      <c r="J884" s="148" t="str">
        <f>_xlfn.XLOOKUP($L884,団体コード!$F$2:$F$1789,団体コード!$A$2:$A$1789,"")</f>
        <v/>
      </c>
      <c r="K884" s="75" t="s">
        <v>6</v>
      </c>
      <c r="L884" s="76" t="str">
        <f t="shared" si="13"/>
        <v/>
      </c>
    </row>
    <row r="885" spans="3:12" x14ac:dyDescent="0.4">
      <c r="C885" s="85">
        <v>877</v>
      </c>
      <c r="D885" s="25"/>
      <c r="E885" s="25"/>
      <c r="F885" s="25"/>
      <c r="G885" s="25"/>
      <c r="H885" s="25"/>
      <c r="I885" s="89"/>
      <c r="J885" s="148" t="str">
        <f>_xlfn.XLOOKUP($L885,団体コード!$F$2:$F$1789,団体コード!$A$2:$A$1789,"")</f>
        <v/>
      </c>
      <c r="K885" s="75" t="s">
        <v>6</v>
      </c>
      <c r="L885" s="76" t="str">
        <f t="shared" si="13"/>
        <v/>
      </c>
    </row>
    <row r="886" spans="3:12" x14ac:dyDescent="0.4">
      <c r="C886" s="85">
        <v>878</v>
      </c>
      <c r="D886" s="25"/>
      <c r="E886" s="25"/>
      <c r="F886" s="25"/>
      <c r="G886" s="25"/>
      <c r="H886" s="25"/>
      <c r="I886" s="89"/>
      <c r="J886" s="148" t="str">
        <f>_xlfn.XLOOKUP($L886,団体コード!$F$2:$F$1789,団体コード!$A$2:$A$1789,"")</f>
        <v/>
      </c>
      <c r="K886" s="75" t="s">
        <v>6</v>
      </c>
      <c r="L886" s="76" t="str">
        <f t="shared" si="13"/>
        <v/>
      </c>
    </row>
    <row r="887" spans="3:12" x14ac:dyDescent="0.4">
      <c r="C887" s="85">
        <v>879</v>
      </c>
      <c r="D887" s="25"/>
      <c r="E887" s="25"/>
      <c r="F887" s="25"/>
      <c r="G887" s="25"/>
      <c r="H887" s="25"/>
      <c r="I887" s="89"/>
      <c r="J887" s="148" t="str">
        <f>_xlfn.XLOOKUP($L887,団体コード!$F$2:$F$1789,団体コード!$A$2:$A$1789,"")</f>
        <v/>
      </c>
      <c r="K887" s="75" t="s">
        <v>6</v>
      </c>
      <c r="L887" s="76" t="str">
        <f t="shared" si="13"/>
        <v/>
      </c>
    </row>
    <row r="888" spans="3:12" x14ac:dyDescent="0.4">
      <c r="C888" s="85">
        <v>880</v>
      </c>
      <c r="D888" s="25"/>
      <c r="E888" s="25"/>
      <c r="F888" s="25"/>
      <c r="G888" s="25"/>
      <c r="H888" s="25"/>
      <c r="I888" s="89"/>
      <c r="J888" s="148" t="str">
        <f>_xlfn.XLOOKUP($L888,団体コード!$F$2:$F$1789,団体コード!$A$2:$A$1789,"")</f>
        <v/>
      </c>
      <c r="K888" s="75" t="s">
        <v>6</v>
      </c>
      <c r="L888" s="76" t="str">
        <f t="shared" si="13"/>
        <v/>
      </c>
    </row>
    <row r="889" spans="3:12" x14ac:dyDescent="0.4">
      <c r="C889" s="85">
        <v>881</v>
      </c>
      <c r="D889" s="25"/>
      <c r="E889" s="25"/>
      <c r="F889" s="25"/>
      <c r="G889" s="25"/>
      <c r="H889" s="25"/>
      <c r="I889" s="89"/>
      <c r="J889" s="148" t="str">
        <f>_xlfn.XLOOKUP($L889,団体コード!$F$2:$F$1789,団体コード!$A$2:$A$1789,"")</f>
        <v/>
      </c>
      <c r="K889" s="75" t="s">
        <v>6</v>
      </c>
      <c r="L889" s="76" t="str">
        <f t="shared" si="13"/>
        <v/>
      </c>
    </row>
    <row r="890" spans="3:12" x14ac:dyDescent="0.4">
      <c r="C890" s="85">
        <v>882</v>
      </c>
      <c r="D890" s="25"/>
      <c r="E890" s="25"/>
      <c r="F890" s="25"/>
      <c r="G890" s="25"/>
      <c r="H890" s="25"/>
      <c r="I890" s="89"/>
      <c r="J890" s="148" t="str">
        <f>_xlfn.XLOOKUP($L890,団体コード!$F$2:$F$1789,団体コード!$A$2:$A$1789,"")</f>
        <v/>
      </c>
      <c r="K890" s="75" t="s">
        <v>6</v>
      </c>
      <c r="L890" s="76" t="str">
        <f t="shared" si="13"/>
        <v/>
      </c>
    </row>
    <row r="891" spans="3:12" x14ac:dyDescent="0.4">
      <c r="C891" s="85">
        <v>883</v>
      </c>
      <c r="D891" s="25"/>
      <c r="E891" s="25"/>
      <c r="F891" s="25"/>
      <c r="G891" s="25"/>
      <c r="H891" s="25"/>
      <c r="I891" s="89"/>
      <c r="J891" s="148" t="str">
        <f>_xlfn.XLOOKUP($L891,団体コード!$F$2:$F$1789,団体コード!$A$2:$A$1789,"")</f>
        <v/>
      </c>
      <c r="K891" s="75" t="s">
        <v>6</v>
      </c>
      <c r="L891" s="76" t="str">
        <f t="shared" si="13"/>
        <v/>
      </c>
    </row>
    <row r="892" spans="3:12" x14ac:dyDescent="0.4">
      <c r="C892" s="85">
        <v>884</v>
      </c>
      <c r="D892" s="25"/>
      <c r="E892" s="25"/>
      <c r="F892" s="25"/>
      <c r="G892" s="25"/>
      <c r="H892" s="25"/>
      <c r="I892" s="89"/>
      <c r="J892" s="148" t="str">
        <f>_xlfn.XLOOKUP($L892,団体コード!$F$2:$F$1789,団体コード!$A$2:$A$1789,"")</f>
        <v/>
      </c>
      <c r="K892" s="75" t="s">
        <v>6</v>
      </c>
      <c r="L892" s="76" t="str">
        <f t="shared" si="13"/>
        <v/>
      </c>
    </row>
    <row r="893" spans="3:12" x14ac:dyDescent="0.4">
      <c r="C893" s="85">
        <v>885</v>
      </c>
      <c r="D893" s="25"/>
      <c r="E893" s="25"/>
      <c r="F893" s="25"/>
      <c r="G893" s="25"/>
      <c r="H893" s="25"/>
      <c r="I893" s="89"/>
      <c r="J893" s="148" t="str">
        <f>_xlfn.XLOOKUP($L893,団体コード!$F$2:$F$1789,団体コード!$A$2:$A$1789,"")</f>
        <v/>
      </c>
      <c r="K893" s="75" t="s">
        <v>6</v>
      </c>
      <c r="L893" s="76" t="str">
        <f t="shared" si="13"/>
        <v/>
      </c>
    </row>
    <row r="894" spans="3:12" x14ac:dyDescent="0.4">
      <c r="C894" s="85">
        <v>886</v>
      </c>
      <c r="D894" s="25"/>
      <c r="E894" s="25"/>
      <c r="F894" s="25"/>
      <c r="G894" s="25"/>
      <c r="H894" s="25"/>
      <c r="I894" s="89"/>
      <c r="J894" s="148" t="str">
        <f>_xlfn.XLOOKUP($L894,団体コード!$F$2:$F$1789,団体コード!$A$2:$A$1789,"")</f>
        <v/>
      </c>
      <c r="K894" s="75" t="s">
        <v>6</v>
      </c>
      <c r="L894" s="76" t="str">
        <f t="shared" si="13"/>
        <v/>
      </c>
    </row>
    <row r="895" spans="3:12" x14ac:dyDescent="0.4">
      <c r="C895" s="85">
        <v>887</v>
      </c>
      <c r="D895" s="25"/>
      <c r="E895" s="25"/>
      <c r="F895" s="25"/>
      <c r="G895" s="25"/>
      <c r="H895" s="25"/>
      <c r="I895" s="89"/>
      <c r="J895" s="148" t="str">
        <f>_xlfn.XLOOKUP($L895,団体コード!$F$2:$F$1789,団体コード!$A$2:$A$1789,"")</f>
        <v/>
      </c>
      <c r="K895" s="75" t="s">
        <v>6</v>
      </c>
      <c r="L895" s="76" t="str">
        <f t="shared" si="13"/>
        <v/>
      </c>
    </row>
    <row r="896" spans="3:12" x14ac:dyDescent="0.4">
      <c r="C896" s="85">
        <v>888</v>
      </c>
      <c r="D896" s="25"/>
      <c r="E896" s="25"/>
      <c r="F896" s="25"/>
      <c r="G896" s="25"/>
      <c r="H896" s="25"/>
      <c r="I896" s="89"/>
      <c r="J896" s="148" t="str">
        <f>_xlfn.XLOOKUP($L896,団体コード!$F$2:$F$1789,団体コード!$A$2:$A$1789,"")</f>
        <v/>
      </c>
      <c r="K896" s="75" t="s">
        <v>6</v>
      </c>
      <c r="L896" s="76" t="str">
        <f t="shared" si="13"/>
        <v/>
      </c>
    </row>
    <row r="897" spans="3:12" x14ac:dyDescent="0.4">
      <c r="C897" s="85">
        <v>889</v>
      </c>
      <c r="D897" s="25"/>
      <c r="E897" s="25"/>
      <c r="F897" s="25"/>
      <c r="G897" s="25"/>
      <c r="H897" s="25"/>
      <c r="I897" s="89"/>
      <c r="J897" s="148" t="str">
        <f>_xlfn.XLOOKUP($L897,団体コード!$F$2:$F$1789,団体コード!$A$2:$A$1789,"")</f>
        <v/>
      </c>
      <c r="K897" s="75" t="s">
        <v>6</v>
      </c>
      <c r="L897" s="76" t="str">
        <f t="shared" si="13"/>
        <v/>
      </c>
    </row>
    <row r="898" spans="3:12" x14ac:dyDescent="0.4">
      <c r="C898" s="85">
        <v>890</v>
      </c>
      <c r="D898" s="25"/>
      <c r="E898" s="25"/>
      <c r="F898" s="25"/>
      <c r="G898" s="25"/>
      <c r="H898" s="25"/>
      <c r="I898" s="89"/>
      <c r="J898" s="148" t="str">
        <f>_xlfn.XLOOKUP($L898,団体コード!$F$2:$F$1789,団体コード!$A$2:$A$1789,"")</f>
        <v/>
      </c>
      <c r="K898" s="75" t="s">
        <v>6</v>
      </c>
      <c r="L898" s="76" t="str">
        <f t="shared" si="13"/>
        <v/>
      </c>
    </row>
    <row r="899" spans="3:12" x14ac:dyDescent="0.4">
      <c r="C899" s="85">
        <v>891</v>
      </c>
      <c r="D899" s="25"/>
      <c r="E899" s="25"/>
      <c r="F899" s="25"/>
      <c r="G899" s="25"/>
      <c r="H899" s="25"/>
      <c r="I899" s="89"/>
      <c r="J899" s="148" t="str">
        <f>_xlfn.XLOOKUP($L899,団体コード!$F$2:$F$1789,団体コード!$A$2:$A$1789,"")</f>
        <v/>
      </c>
      <c r="K899" s="75" t="s">
        <v>6</v>
      </c>
      <c r="L899" s="76" t="str">
        <f t="shared" si="13"/>
        <v/>
      </c>
    </row>
    <row r="900" spans="3:12" x14ac:dyDescent="0.4">
      <c r="C900" s="85">
        <v>892</v>
      </c>
      <c r="D900" s="25"/>
      <c r="E900" s="25"/>
      <c r="F900" s="25"/>
      <c r="G900" s="25"/>
      <c r="H900" s="25"/>
      <c r="I900" s="89"/>
      <c r="J900" s="148" t="str">
        <f>_xlfn.XLOOKUP($L900,団体コード!$F$2:$F$1789,団体コード!$A$2:$A$1789,"")</f>
        <v/>
      </c>
      <c r="K900" s="75" t="s">
        <v>6</v>
      </c>
      <c r="L900" s="76" t="str">
        <f t="shared" si="13"/>
        <v/>
      </c>
    </row>
    <row r="901" spans="3:12" x14ac:dyDescent="0.4">
      <c r="C901" s="85">
        <v>893</v>
      </c>
      <c r="D901" s="25"/>
      <c r="E901" s="25"/>
      <c r="F901" s="25"/>
      <c r="G901" s="25"/>
      <c r="H901" s="25"/>
      <c r="I901" s="89"/>
      <c r="J901" s="148" t="str">
        <f>_xlfn.XLOOKUP($L901,団体コード!$F$2:$F$1789,団体コード!$A$2:$A$1789,"")</f>
        <v/>
      </c>
      <c r="K901" s="75" t="s">
        <v>6</v>
      </c>
      <c r="L901" s="76" t="str">
        <f t="shared" si="13"/>
        <v/>
      </c>
    </row>
    <row r="902" spans="3:12" x14ac:dyDescent="0.4">
      <c r="C902" s="85">
        <v>894</v>
      </c>
      <c r="D902" s="25"/>
      <c r="E902" s="25"/>
      <c r="F902" s="25"/>
      <c r="G902" s="25"/>
      <c r="H902" s="25"/>
      <c r="I902" s="89"/>
      <c r="J902" s="148" t="str">
        <f>_xlfn.XLOOKUP($L902,団体コード!$F$2:$F$1789,団体コード!$A$2:$A$1789,"")</f>
        <v/>
      </c>
      <c r="K902" s="75" t="s">
        <v>6</v>
      </c>
      <c r="L902" s="76" t="str">
        <f t="shared" si="13"/>
        <v/>
      </c>
    </row>
    <row r="903" spans="3:12" x14ac:dyDescent="0.4">
      <c r="C903" s="85">
        <v>895</v>
      </c>
      <c r="D903" s="25"/>
      <c r="E903" s="25"/>
      <c r="F903" s="25"/>
      <c r="G903" s="25"/>
      <c r="H903" s="25"/>
      <c r="I903" s="89"/>
      <c r="J903" s="148" t="str">
        <f>_xlfn.XLOOKUP($L903,団体コード!$F$2:$F$1789,団体コード!$A$2:$A$1789,"")</f>
        <v/>
      </c>
      <c r="K903" s="75" t="s">
        <v>6</v>
      </c>
      <c r="L903" s="76" t="str">
        <f t="shared" si="13"/>
        <v/>
      </c>
    </row>
    <row r="904" spans="3:12" x14ac:dyDescent="0.4">
      <c r="C904" s="85">
        <v>896</v>
      </c>
      <c r="D904" s="25"/>
      <c r="E904" s="25"/>
      <c r="F904" s="25"/>
      <c r="G904" s="25"/>
      <c r="H904" s="25"/>
      <c r="I904" s="89"/>
      <c r="J904" s="148" t="str">
        <f>_xlfn.XLOOKUP($L904,団体コード!$F$2:$F$1789,団体コード!$A$2:$A$1789,"")</f>
        <v/>
      </c>
      <c r="K904" s="75" t="s">
        <v>6</v>
      </c>
      <c r="L904" s="76" t="str">
        <f t="shared" si="13"/>
        <v/>
      </c>
    </row>
    <row r="905" spans="3:12" x14ac:dyDescent="0.4">
      <c r="C905" s="85">
        <v>897</v>
      </c>
      <c r="D905" s="25"/>
      <c r="E905" s="25"/>
      <c r="F905" s="25"/>
      <c r="G905" s="25"/>
      <c r="H905" s="25"/>
      <c r="I905" s="89"/>
      <c r="J905" s="148" t="str">
        <f>_xlfn.XLOOKUP($L905,団体コード!$F$2:$F$1789,団体コード!$A$2:$A$1789,"")</f>
        <v/>
      </c>
      <c r="K905" s="75" t="s">
        <v>6</v>
      </c>
      <c r="L905" s="76" t="str">
        <f t="shared" ref="L905:L968" si="14">F905&amp;G905</f>
        <v/>
      </c>
    </row>
    <row r="906" spans="3:12" x14ac:dyDescent="0.4">
      <c r="C906" s="85">
        <v>898</v>
      </c>
      <c r="D906" s="25"/>
      <c r="E906" s="25"/>
      <c r="F906" s="25"/>
      <c r="G906" s="25"/>
      <c r="H906" s="25"/>
      <c r="I906" s="89"/>
      <c r="J906" s="148" t="str">
        <f>_xlfn.XLOOKUP($L906,団体コード!$F$2:$F$1789,団体コード!$A$2:$A$1789,"")</f>
        <v/>
      </c>
      <c r="K906" s="75" t="s">
        <v>6</v>
      </c>
      <c r="L906" s="76" t="str">
        <f t="shared" si="14"/>
        <v/>
      </c>
    </row>
    <row r="907" spans="3:12" x14ac:dyDescent="0.4">
      <c r="C907" s="85">
        <v>899</v>
      </c>
      <c r="D907" s="25"/>
      <c r="E907" s="25"/>
      <c r="F907" s="25"/>
      <c r="G907" s="25"/>
      <c r="H907" s="25"/>
      <c r="I907" s="89"/>
      <c r="J907" s="148" t="str">
        <f>_xlfn.XLOOKUP($L907,団体コード!$F$2:$F$1789,団体コード!$A$2:$A$1789,"")</f>
        <v/>
      </c>
      <c r="K907" s="75" t="s">
        <v>6</v>
      </c>
      <c r="L907" s="76" t="str">
        <f t="shared" si="14"/>
        <v/>
      </c>
    </row>
    <row r="908" spans="3:12" x14ac:dyDescent="0.4">
      <c r="C908" s="85">
        <v>900</v>
      </c>
      <c r="D908" s="25"/>
      <c r="E908" s="25"/>
      <c r="F908" s="25"/>
      <c r="G908" s="25"/>
      <c r="H908" s="25"/>
      <c r="I908" s="89"/>
      <c r="J908" s="148" t="str">
        <f>_xlfn.XLOOKUP($L908,団体コード!$F$2:$F$1789,団体コード!$A$2:$A$1789,"")</f>
        <v/>
      </c>
      <c r="K908" s="75" t="s">
        <v>6</v>
      </c>
      <c r="L908" s="76" t="str">
        <f t="shared" si="14"/>
        <v/>
      </c>
    </row>
    <row r="909" spans="3:12" x14ac:dyDescent="0.4">
      <c r="C909" s="85">
        <v>901</v>
      </c>
      <c r="D909" s="25"/>
      <c r="E909" s="25"/>
      <c r="F909" s="25"/>
      <c r="G909" s="25"/>
      <c r="H909" s="25"/>
      <c r="I909" s="89"/>
      <c r="J909" s="148" t="str">
        <f>_xlfn.XLOOKUP($L909,団体コード!$F$2:$F$1789,団体コード!$A$2:$A$1789,"")</f>
        <v/>
      </c>
      <c r="K909" s="75" t="s">
        <v>6</v>
      </c>
      <c r="L909" s="76" t="str">
        <f t="shared" si="14"/>
        <v/>
      </c>
    </row>
    <row r="910" spans="3:12" x14ac:dyDescent="0.4">
      <c r="C910" s="85">
        <v>902</v>
      </c>
      <c r="D910" s="25"/>
      <c r="E910" s="25"/>
      <c r="F910" s="25"/>
      <c r="G910" s="25"/>
      <c r="H910" s="25"/>
      <c r="I910" s="89"/>
      <c r="J910" s="148" t="str">
        <f>_xlfn.XLOOKUP($L910,団体コード!$F$2:$F$1789,団体コード!$A$2:$A$1789,"")</f>
        <v/>
      </c>
      <c r="K910" s="75" t="s">
        <v>6</v>
      </c>
      <c r="L910" s="76" t="str">
        <f t="shared" si="14"/>
        <v/>
      </c>
    </row>
    <row r="911" spans="3:12" x14ac:dyDescent="0.4">
      <c r="C911" s="85">
        <v>903</v>
      </c>
      <c r="D911" s="25"/>
      <c r="E911" s="25"/>
      <c r="F911" s="25"/>
      <c r="G911" s="25"/>
      <c r="H911" s="25"/>
      <c r="I911" s="89"/>
      <c r="J911" s="148" t="str">
        <f>_xlfn.XLOOKUP($L911,団体コード!$F$2:$F$1789,団体コード!$A$2:$A$1789,"")</f>
        <v/>
      </c>
      <c r="K911" s="75" t="s">
        <v>6</v>
      </c>
      <c r="L911" s="76" t="str">
        <f t="shared" si="14"/>
        <v/>
      </c>
    </row>
    <row r="912" spans="3:12" x14ac:dyDescent="0.4">
      <c r="C912" s="85">
        <v>904</v>
      </c>
      <c r="D912" s="25"/>
      <c r="E912" s="25"/>
      <c r="F912" s="25"/>
      <c r="G912" s="25"/>
      <c r="H912" s="25"/>
      <c r="I912" s="89"/>
      <c r="J912" s="148" t="str">
        <f>_xlfn.XLOOKUP($L912,団体コード!$F$2:$F$1789,団体コード!$A$2:$A$1789,"")</f>
        <v/>
      </c>
      <c r="K912" s="75" t="s">
        <v>6</v>
      </c>
      <c r="L912" s="76" t="str">
        <f t="shared" si="14"/>
        <v/>
      </c>
    </row>
    <row r="913" spans="3:12" x14ac:dyDescent="0.4">
      <c r="C913" s="85">
        <v>905</v>
      </c>
      <c r="D913" s="25"/>
      <c r="E913" s="25"/>
      <c r="F913" s="25"/>
      <c r="G913" s="25"/>
      <c r="H913" s="25"/>
      <c r="I913" s="89"/>
      <c r="J913" s="148" t="str">
        <f>_xlfn.XLOOKUP($L913,団体コード!$F$2:$F$1789,団体コード!$A$2:$A$1789,"")</f>
        <v/>
      </c>
      <c r="K913" s="75" t="s">
        <v>6</v>
      </c>
      <c r="L913" s="76" t="str">
        <f t="shared" si="14"/>
        <v/>
      </c>
    </row>
    <row r="914" spans="3:12" x14ac:dyDescent="0.4">
      <c r="C914" s="85">
        <v>906</v>
      </c>
      <c r="D914" s="25"/>
      <c r="E914" s="25"/>
      <c r="F914" s="25"/>
      <c r="G914" s="25"/>
      <c r="H914" s="25"/>
      <c r="I914" s="89"/>
      <c r="J914" s="148" t="str">
        <f>_xlfn.XLOOKUP($L914,団体コード!$F$2:$F$1789,団体コード!$A$2:$A$1789,"")</f>
        <v/>
      </c>
      <c r="K914" s="75" t="s">
        <v>6</v>
      </c>
      <c r="L914" s="76" t="str">
        <f t="shared" si="14"/>
        <v/>
      </c>
    </row>
    <row r="915" spans="3:12" x14ac:dyDescent="0.4">
      <c r="C915" s="85">
        <v>907</v>
      </c>
      <c r="D915" s="25"/>
      <c r="E915" s="25"/>
      <c r="F915" s="25"/>
      <c r="G915" s="25"/>
      <c r="H915" s="25"/>
      <c r="I915" s="89"/>
      <c r="J915" s="148" t="str">
        <f>_xlfn.XLOOKUP($L915,団体コード!$F$2:$F$1789,団体コード!$A$2:$A$1789,"")</f>
        <v/>
      </c>
      <c r="K915" s="75" t="s">
        <v>6</v>
      </c>
      <c r="L915" s="76" t="str">
        <f t="shared" si="14"/>
        <v/>
      </c>
    </row>
    <row r="916" spans="3:12" x14ac:dyDescent="0.4">
      <c r="C916" s="85">
        <v>908</v>
      </c>
      <c r="D916" s="25"/>
      <c r="E916" s="25"/>
      <c r="F916" s="25"/>
      <c r="G916" s="25"/>
      <c r="H916" s="25"/>
      <c r="I916" s="89"/>
      <c r="J916" s="148" t="str">
        <f>_xlfn.XLOOKUP($L916,団体コード!$F$2:$F$1789,団体コード!$A$2:$A$1789,"")</f>
        <v/>
      </c>
      <c r="K916" s="75" t="s">
        <v>6</v>
      </c>
      <c r="L916" s="76" t="str">
        <f t="shared" si="14"/>
        <v/>
      </c>
    </row>
    <row r="917" spans="3:12" x14ac:dyDescent="0.4">
      <c r="C917" s="85">
        <v>909</v>
      </c>
      <c r="D917" s="25"/>
      <c r="E917" s="25"/>
      <c r="F917" s="25"/>
      <c r="G917" s="25"/>
      <c r="H917" s="25"/>
      <c r="I917" s="89"/>
      <c r="J917" s="148" t="str">
        <f>_xlfn.XLOOKUP($L917,団体コード!$F$2:$F$1789,団体コード!$A$2:$A$1789,"")</f>
        <v/>
      </c>
      <c r="K917" s="75" t="s">
        <v>6</v>
      </c>
      <c r="L917" s="76" t="str">
        <f t="shared" si="14"/>
        <v/>
      </c>
    </row>
    <row r="918" spans="3:12" x14ac:dyDescent="0.4">
      <c r="C918" s="85">
        <v>910</v>
      </c>
      <c r="D918" s="25"/>
      <c r="E918" s="25"/>
      <c r="F918" s="25"/>
      <c r="G918" s="25"/>
      <c r="H918" s="25"/>
      <c r="I918" s="89"/>
      <c r="J918" s="148" t="str">
        <f>_xlfn.XLOOKUP($L918,団体コード!$F$2:$F$1789,団体コード!$A$2:$A$1789,"")</f>
        <v/>
      </c>
      <c r="K918" s="75" t="s">
        <v>6</v>
      </c>
      <c r="L918" s="76" t="str">
        <f t="shared" si="14"/>
        <v/>
      </c>
    </row>
    <row r="919" spans="3:12" x14ac:dyDescent="0.4">
      <c r="C919" s="85">
        <v>911</v>
      </c>
      <c r="D919" s="25"/>
      <c r="E919" s="25"/>
      <c r="F919" s="25"/>
      <c r="G919" s="25"/>
      <c r="H919" s="25"/>
      <c r="I919" s="89"/>
      <c r="J919" s="148" t="str">
        <f>_xlfn.XLOOKUP($L919,団体コード!$F$2:$F$1789,団体コード!$A$2:$A$1789,"")</f>
        <v/>
      </c>
      <c r="K919" s="75" t="s">
        <v>6</v>
      </c>
      <c r="L919" s="76" t="str">
        <f t="shared" si="14"/>
        <v/>
      </c>
    </row>
    <row r="920" spans="3:12" x14ac:dyDescent="0.4">
      <c r="C920" s="85">
        <v>912</v>
      </c>
      <c r="D920" s="25"/>
      <c r="E920" s="25"/>
      <c r="F920" s="25"/>
      <c r="G920" s="25"/>
      <c r="H920" s="25"/>
      <c r="I920" s="89"/>
      <c r="J920" s="148" t="str">
        <f>_xlfn.XLOOKUP($L920,団体コード!$F$2:$F$1789,団体コード!$A$2:$A$1789,"")</f>
        <v/>
      </c>
      <c r="K920" s="75" t="s">
        <v>6</v>
      </c>
      <c r="L920" s="76" t="str">
        <f t="shared" si="14"/>
        <v/>
      </c>
    </row>
    <row r="921" spans="3:12" x14ac:dyDescent="0.4">
      <c r="C921" s="85">
        <v>913</v>
      </c>
      <c r="D921" s="25"/>
      <c r="E921" s="25"/>
      <c r="F921" s="25"/>
      <c r="G921" s="25"/>
      <c r="H921" s="25"/>
      <c r="I921" s="89"/>
      <c r="J921" s="148" t="str">
        <f>_xlfn.XLOOKUP($L921,団体コード!$F$2:$F$1789,団体コード!$A$2:$A$1789,"")</f>
        <v/>
      </c>
      <c r="K921" s="75" t="s">
        <v>6</v>
      </c>
      <c r="L921" s="76" t="str">
        <f t="shared" si="14"/>
        <v/>
      </c>
    </row>
    <row r="922" spans="3:12" x14ac:dyDescent="0.4">
      <c r="C922" s="85">
        <v>914</v>
      </c>
      <c r="D922" s="25"/>
      <c r="E922" s="25"/>
      <c r="F922" s="25"/>
      <c r="G922" s="25"/>
      <c r="H922" s="25"/>
      <c r="I922" s="89"/>
      <c r="J922" s="148" t="str">
        <f>_xlfn.XLOOKUP($L922,団体コード!$F$2:$F$1789,団体コード!$A$2:$A$1789,"")</f>
        <v/>
      </c>
      <c r="K922" s="75" t="s">
        <v>6</v>
      </c>
      <c r="L922" s="76" t="str">
        <f t="shared" si="14"/>
        <v/>
      </c>
    </row>
    <row r="923" spans="3:12" x14ac:dyDescent="0.4">
      <c r="C923" s="85">
        <v>915</v>
      </c>
      <c r="D923" s="25"/>
      <c r="E923" s="25"/>
      <c r="F923" s="25"/>
      <c r="G923" s="25"/>
      <c r="H923" s="25"/>
      <c r="I923" s="89"/>
      <c r="J923" s="148" t="str">
        <f>_xlfn.XLOOKUP($L923,団体コード!$F$2:$F$1789,団体コード!$A$2:$A$1789,"")</f>
        <v/>
      </c>
      <c r="K923" s="75" t="s">
        <v>6</v>
      </c>
      <c r="L923" s="76" t="str">
        <f t="shared" si="14"/>
        <v/>
      </c>
    </row>
    <row r="924" spans="3:12" x14ac:dyDescent="0.4">
      <c r="C924" s="85">
        <v>916</v>
      </c>
      <c r="D924" s="25"/>
      <c r="E924" s="25"/>
      <c r="F924" s="25"/>
      <c r="G924" s="25"/>
      <c r="H924" s="25"/>
      <c r="I924" s="89"/>
      <c r="J924" s="148" t="str">
        <f>_xlfn.XLOOKUP($L924,団体コード!$F$2:$F$1789,団体コード!$A$2:$A$1789,"")</f>
        <v/>
      </c>
      <c r="K924" s="75" t="s">
        <v>6</v>
      </c>
      <c r="L924" s="76" t="str">
        <f t="shared" si="14"/>
        <v/>
      </c>
    </row>
    <row r="925" spans="3:12" x14ac:dyDescent="0.4">
      <c r="C925" s="85">
        <v>917</v>
      </c>
      <c r="D925" s="25"/>
      <c r="E925" s="25"/>
      <c r="F925" s="25"/>
      <c r="G925" s="25"/>
      <c r="H925" s="25"/>
      <c r="I925" s="89"/>
      <c r="J925" s="148" t="str">
        <f>_xlfn.XLOOKUP($L925,団体コード!$F$2:$F$1789,団体コード!$A$2:$A$1789,"")</f>
        <v/>
      </c>
      <c r="K925" s="75" t="s">
        <v>6</v>
      </c>
      <c r="L925" s="76" t="str">
        <f t="shared" si="14"/>
        <v/>
      </c>
    </row>
    <row r="926" spans="3:12" x14ac:dyDescent="0.4">
      <c r="C926" s="85">
        <v>918</v>
      </c>
      <c r="D926" s="25"/>
      <c r="E926" s="25"/>
      <c r="F926" s="25"/>
      <c r="G926" s="25"/>
      <c r="H926" s="25"/>
      <c r="I926" s="89"/>
      <c r="J926" s="148" t="str">
        <f>_xlfn.XLOOKUP($L926,団体コード!$F$2:$F$1789,団体コード!$A$2:$A$1789,"")</f>
        <v/>
      </c>
      <c r="K926" s="75" t="s">
        <v>6</v>
      </c>
      <c r="L926" s="76" t="str">
        <f t="shared" si="14"/>
        <v/>
      </c>
    </row>
    <row r="927" spans="3:12" x14ac:dyDescent="0.4">
      <c r="C927" s="85">
        <v>919</v>
      </c>
      <c r="D927" s="25"/>
      <c r="E927" s="25"/>
      <c r="F927" s="25"/>
      <c r="G927" s="25"/>
      <c r="H927" s="25"/>
      <c r="I927" s="89"/>
      <c r="J927" s="148" t="str">
        <f>_xlfn.XLOOKUP($L927,団体コード!$F$2:$F$1789,団体コード!$A$2:$A$1789,"")</f>
        <v/>
      </c>
      <c r="K927" s="75" t="s">
        <v>6</v>
      </c>
      <c r="L927" s="76" t="str">
        <f t="shared" si="14"/>
        <v/>
      </c>
    </row>
    <row r="928" spans="3:12" x14ac:dyDescent="0.4">
      <c r="C928" s="85">
        <v>920</v>
      </c>
      <c r="D928" s="25"/>
      <c r="E928" s="25"/>
      <c r="F928" s="25"/>
      <c r="G928" s="25"/>
      <c r="H928" s="25"/>
      <c r="I928" s="89"/>
      <c r="J928" s="148" t="str">
        <f>_xlfn.XLOOKUP($L928,団体コード!$F$2:$F$1789,団体コード!$A$2:$A$1789,"")</f>
        <v/>
      </c>
      <c r="K928" s="75" t="s">
        <v>6</v>
      </c>
      <c r="L928" s="76" t="str">
        <f t="shared" si="14"/>
        <v/>
      </c>
    </row>
    <row r="929" spans="3:12" x14ac:dyDescent="0.4">
      <c r="C929" s="85">
        <v>921</v>
      </c>
      <c r="D929" s="25"/>
      <c r="E929" s="25"/>
      <c r="F929" s="25"/>
      <c r="G929" s="25"/>
      <c r="H929" s="25"/>
      <c r="I929" s="89"/>
      <c r="J929" s="148" t="str">
        <f>_xlfn.XLOOKUP($L929,団体コード!$F$2:$F$1789,団体コード!$A$2:$A$1789,"")</f>
        <v/>
      </c>
      <c r="K929" s="75" t="s">
        <v>6</v>
      </c>
      <c r="L929" s="76" t="str">
        <f t="shared" si="14"/>
        <v/>
      </c>
    </row>
    <row r="930" spans="3:12" x14ac:dyDescent="0.4">
      <c r="C930" s="85">
        <v>922</v>
      </c>
      <c r="D930" s="25"/>
      <c r="E930" s="25"/>
      <c r="F930" s="25"/>
      <c r="G930" s="25"/>
      <c r="H930" s="25"/>
      <c r="I930" s="89"/>
      <c r="J930" s="148" t="str">
        <f>_xlfn.XLOOKUP($L930,団体コード!$F$2:$F$1789,団体コード!$A$2:$A$1789,"")</f>
        <v/>
      </c>
      <c r="K930" s="75" t="s">
        <v>6</v>
      </c>
      <c r="L930" s="76" t="str">
        <f t="shared" si="14"/>
        <v/>
      </c>
    </row>
    <row r="931" spans="3:12" x14ac:dyDescent="0.4">
      <c r="C931" s="85">
        <v>923</v>
      </c>
      <c r="D931" s="25"/>
      <c r="E931" s="25"/>
      <c r="F931" s="25"/>
      <c r="G931" s="25"/>
      <c r="H931" s="25"/>
      <c r="I931" s="89"/>
      <c r="J931" s="148" t="str">
        <f>_xlfn.XLOOKUP($L931,団体コード!$F$2:$F$1789,団体コード!$A$2:$A$1789,"")</f>
        <v/>
      </c>
      <c r="K931" s="75" t="s">
        <v>6</v>
      </c>
      <c r="L931" s="76" t="str">
        <f t="shared" si="14"/>
        <v/>
      </c>
    </row>
    <row r="932" spans="3:12" x14ac:dyDescent="0.4">
      <c r="C932" s="85">
        <v>924</v>
      </c>
      <c r="D932" s="25"/>
      <c r="E932" s="25"/>
      <c r="F932" s="25"/>
      <c r="G932" s="25"/>
      <c r="H932" s="25"/>
      <c r="I932" s="89"/>
      <c r="J932" s="148" t="str">
        <f>_xlfn.XLOOKUP($L932,団体コード!$F$2:$F$1789,団体コード!$A$2:$A$1789,"")</f>
        <v/>
      </c>
      <c r="K932" s="75" t="s">
        <v>6</v>
      </c>
      <c r="L932" s="76" t="str">
        <f t="shared" si="14"/>
        <v/>
      </c>
    </row>
    <row r="933" spans="3:12" x14ac:dyDescent="0.4">
      <c r="C933" s="85">
        <v>925</v>
      </c>
      <c r="D933" s="25"/>
      <c r="E933" s="25"/>
      <c r="F933" s="25"/>
      <c r="G933" s="25"/>
      <c r="H933" s="25"/>
      <c r="I933" s="89"/>
      <c r="J933" s="148" t="str">
        <f>_xlfn.XLOOKUP($L933,団体コード!$F$2:$F$1789,団体コード!$A$2:$A$1789,"")</f>
        <v/>
      </c>
      <c r="K933" s="75" t="s">
        <v>6</v>
      </c>
      <c r="L933" s="76" t="str">
        <f t="shared" si="14"/>
        <v/>
      </c>
    </row>
    <row r="934" spans="3:12" x14ac:dyDescent="0.4">
      <c r="C934" s="85">
        <v>926</v>
      </c>
      <c r="D934" s="25"/>
      <c r="E934" s="25"/>
      <c r="F934" s="25"/>
      <c r="G934" s="25"/>
      <c r="H934" s="25"/>
      <c r="I934" s="89"/>
      <c r="J934" s="148" t="str">
        <f>_xlfn.XLOOKUP($L934,団体コード!$F$2:$F$1789,団体コード!$A$2:$A$1789,"")</f>
        <v/>
      </c>
      <c r="K934" s="75" t="s">
        <v>6</v>
      </c>
      <c r="L934" s="76" t="str">
        <f t="shared" si="14"/>
        <v/>
      </c>
    </row>
    <row r="935" spans="3:12" x14ac:dyDescent="0.4">
      <c r="C935" s="85">
        <v>927</v>
      </c>
      <c r="D935" s="25"/>
      <c r="E935" s="25"/>
      <c r="F935" s="25"/>
      <c r="G935" s="25"/>
      <c r="H935" s="25"/>
      <c r="I935" s="89"/>
      <c r="J935" s="148" t="str">
        <f>_xlfn.XLOOKUP($L935,団体コード!$F$2:$F$1789,団体コード!$A$2:$A$1789,"")</f>
        <v/>
      </c>
      <c r="K935" s="75" t="s">
        <v>6</v>
      </c>
      <c r="L935" s="76" t="str">
        <f t="shared" si="14"/>
        <v/>
      </c>
    </row>
    <row r="936" spans="3:12" x14ac:dyDescent="0.4">
      <c r="C936" s="85">
        <v>928</v>
      </c>
      <c r="D936" s="25"/>
      <c r="E936" s="25"/>
      <c r="F936" s="25"/>
      <c r="G936" s="25"/>
      <c r="H936" s="25"/>
      <c r="I936" s="89"/>
      <c r="J936" s="148" t="str">
        <f>_xlfn.XLOOKUP($L936,団体コード!$F$2:$F$1789,団体コード!$A$2:$A$1789,"")</f>
        <v/>
      </c>
      <c r="K936" s="75" t="s">
        <v>6</v>
      </c>
      <c r="L936" s="76" t="str">
        <f t="shared" si="14"/>
        <v/>
      </c>
    </row>
    <row r="937" spans="3:12" x14ac:dyDescent="0.4">
      <c r="C937" s="85">
        <v>929</v>
      </c>
      <c r="D937" s="25"/>
      <c r="E937" s="25"/>
      <c r="F937" s="25"/>
      <c r="G937" s="25"/>
      <c r="H937" s="25"/>
      <c r="I937" s="89"/>
      <c r="J937" s="148" t="str">
        <f>_xlfn.XLOOKUP($L937,団体コード!$F$2:$F$1789,団体コード!$A$2:$A$1789,"")</f>
        <v/>
      </c>
      <c r="K937" s="75" t="s">
        <v>6</v>
      </c>
      <c r="L937" s="76" t="str">
        <f t="shared" si="14"/>
        <v/>
      </c>
    </row>
    <row r="938" spans="3:12" x14ac:dyDescent="0.4">
      <c r="C938" s="85">
        <v>930</v>
      </c>
      <c r="D938" s="25"/>
      <c r="E938" s="25"/>
      <c r="F938" s="25"/>
      <c r="G938" s="25"/>
      <c r="H938" s="25"/>
      <c r="I938" s="89"/>
      <c r="J938" s="148" t="str">
        <f>_xlfn.XLOOKUP($L938,団体コード!$F$2:$F$1789,団体コード!$A$2:$A$1789,"")</f>
        <v/>
      </c>
      <c r="K938" s="75" t="s">
        <v>6</v>
      </c>
      <c r="L938" s="76" t="str">
        <f t="shared" si="14"/>
        <v/>
      </c>
    </row>
    <row r="939" spans="3:12" x14ac:dyDescent="0.4">
      <c r="C939" s="85">
        <v>931</v>
      </c>
      <c r="D939" s="25"/>
      <c r="E939" s="25"/>
      <c r="F939" s="25"/>
      <c r="G939" s="25"/>
      <c r="H939" s="25"/>
      <c r="I939" s="89"/>
      <c r="J939" s="148" t="str">
        <f>_xlfn.XLOOKUP($L939,団体コード!$F$2:$F$1789,団体コード!$A$2:$A$1789,"")</f>
        <v/>
      </c>
      <c r="K939" s="75" t="s">
        <v>6</v>
      </c>
      <c r="L939" s="76" t="str">
        <f t="shared" si="14"/>
        <v/>
      </c>
    </row>
    <row r="940" spans="3:12" x14ac:dyDescent="0.4">
      <c r="C940" s="85">
        <v>932</v>
      </c>
      <c r="D940" s="25"/>
      <c r="E940" s="25"/>
      <c r="F940" s="25"/>
      <c r="G940" s="25"/>
      <c r="H940" s="25"/>
      <c r="I940" s="89"/>
      <c r="J940" s="148" t="str">
        <f>_xlfn.XLOOKUP($L940,団体コード!$F$2:$F$1789,団体コード!$A$2:$A$1789,"")</f>
        <v/>
      </c>
      <c r="K940" s="75" t="s">
        <v>6</v>
      </c>
      <c r="L940" s="76" t="str">
        <f t="shared" si="14"/>
        <v/>
      </c>
    </row>
    <row r="941" spans="3:12" x14ac:dyDescent="0.4">
      <c r="C941" s="85">
        <v>933</v>
      </c>
      <c r="D941" s="25"/>
      <c r="E941" s="25"/>
      <c r="F941" s="25"/>
      <c r="G941" s="25"/>
      <c r="H941" s="25"/>
      <c r="I941" s="89"/>
      <c r="J941" s="148" t="str">
        <f>_xlfn.XLOOKUP($L941,団体コード!$F$2:$F$1789,団体コード!$A$2:$A$1789,"")</f>
        <v/>
      </c>
      <c r="K941" s="75" t="s">
        <v>6</v>
      </c>
      <c r="L941" s="76" t="str">
        <f t="shared" si="14"/>
        <v/>
      </c>
    </row>
    <row r="942" spans="3:12" x14ac:dyDescent="0.4">
      <c r="C942" s="85">
        <v>934</v>
      </c>
      <c r="D942" s="25"/>
      <c r="E942" s="25"/>
      <c r="F942" s="25"/>
      <c r="G942" s="25"/>
      <c r="H942" s="25"/>
      <c r="I942" s="89"/>
      <c r="J942" s="148" t="str">
        <f>_xlfn.XLOOKUP($L942,団体コード!$F$2:$F$1789,団体コード!$A$2:$A$1789,"")</f>
        <v/>
      </c>
      <c r="K942" s="75" t="s">
        <v>6</v>
      </c>
      <c r="L942" s="76" t="str">
        <f t="shared" si="14"/>
        <v/>
      </c>
    </row>
    <row r="943" spans="3:12" x14ac:dyDescent="0.4">
      <c r="C943" s="85">
        <v>935</v>
      </c>
      <c r="D943" s="25"/>
      <c r="E943" s="25"/>
      <c r="F943" s="25"/>
      <c r="G943" s="25"/>
      <c r="H943" s="25"/>
      <c r="I943" s="89"/>
      <c r="J943" s="148" t="str">
        <f>_xlfn.XLOOKUP($L943,団体コード!$F$2:$F$1789,団体コード!$A$2:$A$1789,"")</f>
        <v/>
      </c>
      <c r="K943" s="75" t="s">
        <v>6</v>
      </c>
      <c r="L943" s="76" t="str">
        <f t="shared" si="14"/>
        <v/>
      </c>
    </row>
    <row r="944" spans="3:12" x14ac:dyDescent="0.4">
      <c r="C944" s="85">
        <v>936</v>
      </c>
      <c r="D944" s="25"/>
      <c r="E944" s="25"/>
      <c r="F944" s="25"/>
      <c r="G944" s="25"/>
      <c r="H944" s="25"/>
      <c r="I944" s="89"/>
      <c r="J944" s="148" t="str">
        <f>_xlfn.XLOOKUP($L944,団体コード!$F$2:$F$1789,団体コード!$A$2:$A$1789,"")</f>
        <v/>
      </c>
      <c r="K944" s="75" t="s">
        <v>6</v>
      </c>
      <c r="L944" s="76" t="str">
        <f t="shared" si="14"/>
        <v/>
      </c>
    </row>
    <row r="945" spans="3:12" x14ac:dyDescent="0.4">
      <c r="C945" s="85">
        <v>937</v>
      </c>
      <c r="D945" s="25"/>
      <c r="E945" s="25"/>
      <c r="F945" s="25"/>
      <c r="G945" s="25"/>
      <c r="H945" s="25"/>
      <c r="I945" s="89"/>
      <c r="J945" s="148" t="str">
        <f>_xlfn.XLOOKUP($L945,団体コード!$F$2:$F$1789,団体コード!$A$2:$A$1789,"")</f>
        <v/>
      </c>
      <c r="K945" s="75" t="s">
        <v>6</v>
      </c>
      <c r="L945" s="76" t="str">
        <f t="shared" si="14"/>
        <v/>
      </c>
    </row>
    <row r="946" spans="3:12" x14ac:dyDescent="0.4">
      <c r="C946" s="85">
        <v>938</v>
      </c>
      <c r="D946" s="25"/>
      <c r="E946" s="25"/>
      <c r="F946" s="25"/>
      <c r="G946" s="25"/>
      <c r="H946" s="25"/>
      <c r="I946" s="89"/>
      <c r="J946" s="148" t="str">
        <f>_xlfn.XLOOKUP($L946,団体コード!$F$2:$F$1789,団体コード!$A$2:$A$1789,"")</f>
        <v/>
      </c>
      <c r="K946" s="75" t="s">
        <v>6</v>
      </c>
      <c r="L946" s="76" t="str">
        <f t="shared" si="14"/>
        <v/>
      </c>
    </row>
    <row r="947" spans="3:12" x14ac:dyDescent="0.4">
      <c r="C947" s="85">
        <v>939</v>
      </c>
      <c r="D947" s="25"/>
      <c r="E947" s="25"/>
      <c r="F947" s="25"/>
      <c r="G947" s="25"/>
      <c r="H947" s="25"/>
      <c r="I947" s="89"/>
      <c r="J947" s="148" t="str">
        <f>_xlfn.XLOOKUP($L947,団体コード!$F$2:$F$1789,団体コード!$A$2:$A$1789,"")</f>
        <v/>
      </c>
      <c r="K947" s="75" t="s">
        <v>6</v>
      </c>
      <c r="L947" s="76" t="str">
        <f t="shared" si="14"/>
        <v/>
      </c>
    </row>
    <row r="948" spans="3:12" x14ac:dyDescent="0.4">
      <c r="C948" s="85">
        <v>940</v>
      </c>
      <c r="D948" s="25"/>
      <c r="E948" s="25"/>
      <c r="F948" s="25"/>
      <c r="G948" s="25"/>
      <c r="H948" s="25"/>
      <c r="I948" s="89"/>
      <c r="J948" s="148" t="str">
        <f>_xlfn.XLOOKUP($L948,団体コード!$F$2:$F$1789,団体コード!$A$2:$A$1789,"")</f>
        <v/>
      </c>
      <c r="K948" s="75" t="s">
        <v>6</v>
      </c>
      <c r="L948" s="76" t="str">
        <f t="shared" si="14"/>
        <v/>
      </c>
    </row>
    <row r="949" spans="3:12" x14ac:dyDescent="0.4">
      <c r="C949" s="85">
        <v>941</v>
      </c>
      <c r="D949" s="25"/>
      <c r="E949" s="25"/>
      <c r="F949" s="25"/>
      <c r="G949" s="25"/>
      <c r="H949" s="25"/>
      <c r="I949" s="89"/>
      <c r="J949" s="148" t="str">
        <f>_xlfn.XLOOKUP($L949,団体コード!$F$2:$F$1789,団体コード!$A$2:$A$1789,"")</f>
        <v/>
      </c>
      <c r="K949" s="75" t="s">
        <v>6</v>
      </c>
      <c r="L949" s="76" t="str">
        <f t="shared" si="14"/>
        <v/>
      </c>
    </row>
    <row r="950" spans="3:12" x14ac:dyDescent="0.4">
      <c r="C950" s="85">
        <v>942</v>
      </c>
      <c r="D950" s="25"/>
      <c r="E950" s="25"/>
      <c r="F950" s="25"/>
      <c r="G950" s="25"/>
      <c r="H950" s="25"/>
      <c r="I950" s="89"/>
      <c r="J950" s="148" t="str">
        <f>_xlfn.XLOOKUP($L950,団体コード!$F$2:$F$1789,団体コード!$A$2:$A$1789,"")</f>
        <v/>
      </c>
      <c r="K950" s="75" t="s">
        <v>6</v>
      </c>
      <c r="L950" s="76" t="str">
        <f t="shared" si="14"/>
        <v/>
      </c>
    </row>
    <row r="951" spans="3:12" x14ac:dyDescent="0.4">
      <c r="C951" s="85">
        <v>943</v>
      </c>
      <c r="D951" s="25"/>
      <c r="E951" s="25"/>
      <c r="F951" s="25"/>
      <c r="G951" s="25"/>
      <c r="H951" s="25"/>
      <c r="I951" s="89"/>
      <c r="J951" s="148" t="str">
        <f>_xlfn.XLOOKUP($L951,団体コード!$F$2:$F$1789,団体コード!$A$2:$A$1789,"")</f>
        <v/>
      </c>
      <c r="K951" s="75" t="s">
        <v>6</v>
      </c>
      <c r="L951" s="76" t="str">
        <f t="shared" si="14"/>
        <v/>
      </c>
    </row>
    <row r="952" spans="3:12" x14ac:dyDescent="0.4">
      <c r="C952" s="85">
        <v>944</v>
      </c>
      <c r="D952" s="25"/>
      <c r="E952" s="25"/>
      <c r="F952" s="25"/>
      <c r="G952" s="25"/>
      <c r="H952" s="25"/>
      <c r="I952" s="89"/>
      <c r="J952" s="148" t="str">
        <f>_xlfn.XLOOKUP($L952,団体コード!$F$2:$F$1789,団体コード!$A$2:$A$1789,"")</f>
        <v/>
      </c>
      <c r="K952" s="75" t="s">
        <v>6</v>
      </c>
      <c r="L952" s="76" t="str">
        <f t="shared" si="14"/>
        <v/>
      </c>
    </row>
    <row r="953" spans="3:12" x14ac:dyDescent="0.4">
      <c r="C953" s="85">
        <v>945</v>
      </c>
      <c r="D953" s="25"/>
      <c r="E953" s="25"/>
      <c r="F953" s="25"/>
      <c r="G953" s="25"/>
      <c r="H953" s="25"/>
      <c r="I953" s="89"/>
      <c r="J953" s="148" t="str">
        <f>_xlfn.XLOOKUP($L953,団体コード!$F$2:$F$1789,団体コード!$A$2:$A$1789,"")</f>
        <v/>
      </c>
      <c r="K953" s="75" t="s">
        <v>6</v>
      </c>
      <c r="L953" s="76" t="str">
        <f t="shared" si="14"/>
        <v/>
      </c>
    </row>
    <row r="954" spans="3:12" x14ac:dyDescent="0.4">
      <c r="C954" s="85">
        <v>946</v>
      </c>
      <c r="D954" s="25"/>
      <c r="E954" s="25"/>
      <c r="F954" s="25"/>
      <c r="G954" s="25"/>
      <c r="H954" s="25"/>
      <c r="I954" s="89"/>
      <c r="J954" s="148" t="str">
        <f>_xlfn.XLOOKUP($L954,団体コード!$F$2:$F$1789,団体コード!$A$2:$A$1789,"")</f>
        <v/>
      </c>
      <c r="K954" s="75" t="s">
        <v>6</v>
      </c>
      <c r="L954" s="76" t="str">
        <f t="shared" si="14"/>
        <v/>
      </c>
    </row>
    <row r="955" spans="3:12" x14ac:dyDescent="0.4">
      <c r="C955" s="85">
        <v>947</v>
      </c>
      <c r="D955" s="25"/>
      <c r="E955" s="25"/>
      <c r="F955" s="25"/>
      <c r="G955" s="25"/>
      <c r="H955" s="25"/>
      <c r="I955" s="89"/>
      <c r="J955" s="148" t="str">
        <f>_xlfn.XLOOKUP($L955,団体コード!$F$2:$F$1789,団体コード!$A$2:$A$1789,"")</f>
        <v/>
      </c>
      <c r="K955" s="75" t="s">
        <v>6</v>
      </c>
      <c r="L955" s="76" t="str">
        <f t="shared" si="14"/>
        <v/>
      </c>
    </row>
    <row r="956" spans="3:12" x14ac:dyDescent="0.4">
      <c r="C956" s="85">
        <v>948</v>
      </c>
      <c r="D956" s="25"/>
      <c r="E956" s="25"/>
      <c r="F956" s="25"/>
      <c r="G956" s="25"/>
      <c r="H956" s="25"/>
      <c r="I956" s="89"/>
      <c r="J956" s="148" t="str">
        <f>_xlfn.XLOOKUP($L956,団体コード!$F$2:$F$1789,団体コード!$A$2:$A$1789,"")</f>
        <v/>
      </c>
      <c r="K956" s="75" t="s">
        <v>6</v>
      </c>
      <c r="L956" s="76" t="str">
        <f t="shared" si="14"/>
        <v/>
      </c>
    </row>
    <row r="957" spans="3:12" x14ac:dyDescent="0.4">
      <c r="C957" s="85">
        <v>949</v>
      </c>
      <c r="D957" s="25"/>
      <c r="E957" s="25"/>
      <c r="F957" s="25"/>
      <c r="G957" s="25"/>
      <c r="H957" s="25"/>
      <c r="I957" s="89"/>
      <c r="J957" s="148" t="str">
        <f>_xlfn.XLOOKUP($L957,団体コード!$F$2:$F$1789,団体コード!$A$2:$A$1789,"")</f>
        <v/>
      </c>
      <c r="K957" s="75" t="s">
        <v>6</v>
      </c>
      <c r="L957" s="76" t="str">
        <f t="shared" si="14"/>
        <v/>
      </c>
    </row>
    <row r="958" spans="3:12" x14ac:dyDescent="0.4">
      <c r="C958" s="85">
        <v>950</v>
      </c>
      <c r="D958" s="25"/>
      <c r="E958" s="25"/>
      <c r="F958" s="25"/>
      <c r="G958" s="25"/>
      <c r="H958" s="25"/>
      <c r="I958" s="89"/>
      <c r="J958" s="148" t="str">
        <f>_xlfn.XLOOKUP($L958,団体コード!$F$2:$F$1789,団体コード!$A$2:$A$1789,"")</f>
        <v/>
      </c>
      <c r="K958" s="75" t="s">
        <v>6</v>
      </c>
      <c r="L958" s="76" t="str">
        <f t="shared" si="14"/>
        <v/>
      </c>
    </row>
    <row r="959" spans="3:12" x14ac:dyDescent="0.4">
      <c r="C959" s="85">
        <v>951</v>
      </c>
      <c r="D959" s="25"/>
      <c r="E959" s="25"/>
      <c r="F959" s="25"/>
      <c r="G959" s="25"/>
      <c r="H959" s="25"/>
      <c r="I959" s="89"/>
      <c r="J959" s="148" t="str">
        <f>_xlfn.XLOOKUP($L959,団体コード!$F$2:$F$1789,団体コード!$A$2:$A$1789,"")</f>
        <v/>
      </c>
      <c r="K959" s="75" t="s">
        <v>6</v>
      </c>
      <c r="L959" s="76" t="str">
        <f t="shared" si="14"/>
        <v/>
      </c>
    </row>
    <row r="960" spans="3:12" x14ac:dyDescent="0.4">
      <c r="C960" s="85">
        <v>952</v>
      </c>
      <c r="D960" s="25"/>
      <c r="E960" s="25"/>
      <c r="F960" s="25"/>
      <c r="G960" s="25"/>
      <c r="H960" s="25"/>
      <c r="I960" s="89"/>
      <c r="J960" s="148" t="str">
        <f>_xlfn.XLOOKUP($L960,団体コード!$F$2:$F$1789,団体コード!$A$2:$A$1789,"")</f>
        <v/>
      </c>
      <c r="K960" s="75" t="s">
        <v>6</v>
      </c>
      <c r="L960" s="76" t="str">
        <f t="shared" si="14"/>
        <v/>
      </c>
    </row>
    <row r="961" spans="3:12" x14ac:dyDescent="0.4">
      <c r="C961" s="85">
        <v>953</v>
      </c>
      <c r="D961" s="25"/>
      <c r="E961" s="25"/>
      <c r="F961" s="25"/>
      <c r="G961" s="25"/>
      <c r="H961" s="25"/>
      <c r="I961" s="89"/>
      <c r="J961" s="148" t="str">
        <f>_xlfn.XLOOKUP($L961,団体コード!$F$2:$F$1789,団体コード!$A$2:$A$1789,"")</f>
        <v/>
      </c>
      <c r="K961" s="75" t="s">
        <v>6</v>
      </c>
      <c r="L961" s="76" t="str">
        <f t="shared" si="14"/>
        <v/>
      </c>
    </row>
    <row r="962" spans="3:12" x14ac:dyDescent="0.4">
      <c r="C962" s="85">
        <v>954</v>
      </c>
      <c r="D962" s="25"/>
      <c r="E962" s="25"/>
      <c r="F962" s="25"/>
      <c r="G962" s="25"/>
      <c r="H962" s="25"/>
      <c r="I962" s="89"/>
      <c r="J962" s="148" t="str">
        <f>_xlfn.XLOOKUP($L962,団体コード!$F$2:$F$1789,団体コード!$A$2:$A$1789,"")</f>
        <v/>
      </c>
      <c r="K962" s="75" t="s">
        <v>6</v>
      </c>
      <c r="L962" s="76" t="str">
        <f t="shared" si="14"/>
        <v/>
      </c>
    </row>
    <row r="963" spans="3:12" x14ac:dyDescent="0.4">
      <c r="C963" s="85">
        <v>955</v>
      </c>
      <c r="D963" s="25"/>
      <c r="E963" s="25"/>
      <c r="F963" s="25"/>
      <c r="G963" s="25"/>
      <c r="H963" s="25"/>
      <c r="I963" s="89"/>
      <c r="J963" s="148" t="str">
        <f>_xlfn.XLOOKUP($L963,団体コード!$F$2:$F$1789,団体コード!$A$2:$A$1789,"")</f>
        <v/>
      </c>
      <c r="K963" s="75" t="s">
        <v>6</v>
      </c>
      <c r="L963" s="76" t="str">
        <f t="shared" si="14"/>
        <v/>
      </c>
    </row>
    <row r="964" spans="3:12" x14ac:dyDescent="0.4">
      <c r="C964" s="85">
        <v>956</v>
      </c>
      <c r="D964" s="25"/>
      <c r="E964" s="25"/>
      <c r="F964" s="25"/>
      <c r="G964" s="25"/>
      <c r="H964" s="25"/>
      <c r="I964" s="89"/>
      <c r="J964" s="148" t="str">
        <f>_xlfn.XLOOKUP($L964,団体コード!$F$2:$F$1789,団体コード!$A$2:$A$1789,"")</f>
        <v/>
      </c>
      <c r="K964" s="75" t="s">
        <v>6</v>
      </c>
      <c r="L964" s="76" t="str">
        <f t="shared" si="14"/>
        <v/>
      </c>
    </row>
    <row r="965" spans="3:12" x14ac:dyDescent="0.4">
      <c r="C965" s="85">
        <v>957</v>
      </c>
      <c r="D965" s="25"/>
      <c r="E965" s="25"/>
      <c r="F965" s="25"/>
      <c r="G965" s="25"/>
      <c r="H965" s="25"/>
      <c r="I965" s="89"/>
      <c r="J965" s="148" t="str">
        <f>_xlfn.XLOOKUP($L965,団体コード!$F$2:$F$1789,団体コード!$A$2:$A$1789,"")</f>
        <v/>
      </c>
      <c r="K965" s="75" t="s">
        <v>6</v>
      </c>
      <c r="L965" s="76" t="str">
        <f t="shared" si="14"/>
        <v/>
      </c>
    </row>
    <row r="966" spans="3:12" x14ac:dyDescent="0.4">
      <c r="C966" s="85">
        <v>958</v>
      </c>
      <c r="D966" s="25"/>
      <c r="E966" s="25"/>
      <c r="F966" s="25"/>
      <c r="G966" s="25"/>
      <c r="H966" s="25"/>
      <c r="I966" s="89"/>
      <c r="J966" s="148" t="str">
        <f>_xlfn.XLOOKUP($L966,団体コード!$F$2:$F$1789,団体コード!$A$2:$A$1789,"")</f>
        <v/>
      </c>
      <c r="K966" s="75" t="s">
        <v>6</v>
      </c>
      <c r="L966" s="76" t="str">
        <f t="shared" si="14"/>
        <v/>
      </c>
    </row>
    <row r="967" spans="3:12" x14ac:dyDescent="0.4">
      <c r="C967" s="85">
        <v>959</v>
      </c>
      <c r="D967" s="25"/>
      <c r="E967" s="25"/>
      <c r="F967" s="25"/>
      <c r="G967" s="25"/>
      <c r="H967" s="25"/>
      <c r="I967" s="89"/>
      <c r="J967" s="148" t="str">
        <f>_xlfn.XLOOKUP($L967,団体コード!$F$2:$F$1789,団体コード!$A$2:$A$1789,"")</f>
        <v/>
      </c>
      <c r="K967" s="75" t="s">
        <v>6</v>
      </c>
      <c r="L967" s="76" t="str">
        <f t="shared" si="14"/>
        <v/>
      </c>
    </row>
    <row r="968" spans="3:12" x14ac:dyDescent="0.4">
      <c r="C968" s="85">
        <v>960</v>
      </c>
      <c r="D968" s="25"/>
      <c r="E968" s="25"/>
      <c r="F968" s="25"/>
      <c r="G968" s="25"/>
      <c r="H968" s="25"/>
      <c r="I968" s="89"/>
      <c r="J968" s="148" t="str">
        <f>_xlfn.XLOOKUP($L968,団体コード!$F$2:$F$1789,団体コード!$A$2:$A$1789,"")</f>
        <v/>
      </c>
      <c r="K968" s="75" t="s">
        <v>6</v>
      </c>
      <c r="L968" s="76" t="str">
        <f t="shared" si="14"/>
        <v/>
      </c>
    </row>
    <row r="969" spans="3:12" x14ac:dyDescent="0.4">
      <c r="C969" s="85">
        <v>961</v>
      </c>
      <c r="D969" s="25"/>
      <c r="E969" s="25"/>
      <c r="F969" s="25"/>
      <c r="G969" s="25"/>
      <c r="H969" s="25"/>
      <c r="I969" s="89"/>
      <c r="J969" s="148" t="str">
        <f>_xlfn.XLOOKUP($L969,団体コード!$F$2:$F$1789,団体コード!$A$2:$A$1789,"")</f>
        <v/>
      </c>
      <c r="K969" s="75" t="s">
        <v>6</v>
      </c>
      <c r="L969" s="76" t="str">
        <f t="shared" ref="L969:L1032" si="15">F969&amp;G969</f>
        <v/>
      </c>
    </row>
    <row r="970" spans="3:12" x14ac:dyDescent="0.4">
      <c r="C970" s="85">
        <v>962</v>
      </c>
      <c r="D970" s="25"/>
      <c r="E970" s="25"/>
      <c r="F970" s="25"/>
      <c r="G970" s="25"/>
      <c r="H970" s="25"/>
      <c r="I970" s="89"/>
      <c r="J970" s="148" t="str">
        <f>_xlfn.XLOOKUP($L970,団体コード!$F$2:$F$1789,団体コード!$A$2:$A$1789,"")</f>
        <v/>
      </c>
      <c r="K970" s="75" t="s">
        <v>6</v>
      </c>
      <c r="L970" s="76" t="str">
        <f t="shared" si="15"/>
        <v/>
      </c>
    </row>
    <row r="971" spans="3:12" x14ac:dyDescent="0.4">
      <c r="C971" s="85">
        <v>963</v>
      </c>
      <c r="D971" s="25"/>
      <c r="E971" s="25"/>
      <c r="F971" s="25"/>
      <c r="G971" s="25"/>
      <c r="H971" s="25"/>
      <c r="I971" s="89"/>
      <c r="J971" s="148" t="str">
        <f>_xlfn.XLOOKUP($L971,団体コード!$F$2:$F$1789,団体コード!$A$2:$A$1789,"")</f>
        <v/>
      </c>
      <c r="K971" s="75" t="s">
        <v>6</v>
      </c>
      <c r="L971" s="76" t="str">
        <f t="shared" si="15"/>
        <v/>
      </c>
    </row>
    <row r="972" spans="3:12" x14ac:dyDescent="0.4">
      <c r="C972" s="85">
        <v>964</v>
      </c>
      <c r="D972" s="25"/>
      <c r="E972" s="25"/>
      <c r="F972" s="25"/>
      <c r="G972" s="25"/>
      <c r="H972" s="25"/>
      <c r="I972" s="89"/>
      <c r="J972" s="148" t="str">
        <f>_xlfn.XLOOKUP($L972,団体コード!$F$2:$F$1789,団体コード!$A$2:$A$1789,"")</f>
        <v/>
      </c>
      <c r="K972" s="75" t="s">
        <v>6</v>
      </c>
      <c r="L972" s="76" t="str">
        <f t="shared" si="15"/>
        <v/>
      </c>
    </row>
    <row r="973" spans="3:12" x14ac:dyDescent="0.4">
      <c r="C973" s="85">
        <v>965</v>
      </c>
      <c r="D973" s="25"/>
      <c r="E973" s="25"/>
      <c r="F973" s="25"/>
      <c r="G973" s="25"/>
      <c r="H973" s="25"/>
      <c r="I973" s="89"/>
      <c r="J973" s="148" t="str">
        <f>_xlfn.XLOOKUP($L973,団体コード!$F$2:$F$1789,団体コード!$A$2:$A$1789,"")</f>
        <v/>
      </c>
      <c r="K973" s="75" t="s">
        <v>6</v>
      </c>
      <c r="L973" s="76" t="str">
        <f t="shared" si="15"/>
        <v/>
      </c>
    </row>
    <row r="974" spans="3:12" x14ac:dyDescent="0.4">
      <c r="C974" s="85">
        <v>966</v>
      </c>
      <c r="D974" s="25"/>
      <c r="E974" s="25"/>
      <c r="F974" s="25"/>
      <c r="G974" s="25"/>
      <c r="H974" s="25"/>
      <c r="I974" s="89"/>
      <c r="J974" s="148" t="str">
        <f>_xlfn.XLOOKUP($L974,団体コード!$F$2:$F$1789,団体コード!$A$2:$A$1789,"")</f>
        <v/>
      </c>
      <c r="K974" s="75" t="s">
        <v>6</v>
      </c>
      <c r="L974" s="76" t="str">
        <f t="shared" si="15"/>
        <v/>
      </c>
    </row>
    <row r="975" spans="3:12" x14ac:dyDescent="0.4">
      <c r="C975" s="85">
        <v>967</v>
      </c>
      <c r="D975" s="25"/>
      <c r="E975" s="25"/>
      <c r="F975" s="25"/>
      <c r="G975" s="25"/>
      <c r="H975" s="25"/>
      <c r="I975" s="89"/>
      <c r="J975" s="148" t="str">
        <f>_xlfn.XLOOKUP($L975,団体コード!$F$2:$F$1789,団体コード!$A$2:$A$1789,"")</f>
        <v/>
      </c>
      <c r="K975" s="75" t="s">
        <v>6</v>
      </c>
      <c r="L975" s="76" t="str">
        <f t="shared" si="15"/>
        <v/>
      </c>
    </row>
    <row r="976" spans="3:12" x14ac:dyDescent="0.4">
      <c r="C976" s="85">
        <v>968</v>
      </c>
      <c r="D976" s="25"/>
      <c r="E976" s="25"/>
      <c r="F976" s="25"/>
      <c r="G976" s="25"/>
      <c r="H976" s="25"/>
      <c r="I976" s="89"/>
      <c r="J976" s="148" t="str">
        <f>_xlfn.XLOOKUP($L976,団体コード!$F$2:$F$1789,団体コード!$A$2:$A$1789,"")</f>
        <v/>
      </c>
      <c r="K976" s="75" t="s">
        <v>6</v>
      </c>
      <c r="L976" s="76" t="str">
        <f t="shared" si="15"/>
        <v/>
      </c>
    </row>
    <row r="977" spans="3:12" x14ac:dyDescent="0.4">
      <c r="C977" s="85">
        <v>969</v>
      </c>
      <c r="D977" s="25"/>
      <c r="E977" s="25"/>
      <c r="F977" s="25"/>
      <c r="G977" s="25"/>
      <c r="H977" s="25"/>
      <c r="I977" s="89"/>
      <c r="J977" s="148" t="str">
        <f>_xlfn.XLOOKUP($L977,団体コード!$F$2:$F$1789,団体コード!$A$2:$A$1789,"")</f>
        <v/>
      </c>
      <c r="K977" s="75" t="s">
        <v>6</v>
      </c>
      <c r="L977" s="76" t="str">
        <f t="shared" si="15"/>
        <v/>
      </c>
    </row>
    <row r="978" spans="3:12" x14ac:dyDescent="0.4">
      <c r="C978" s="85">
        <v>970</v>
      </c>
      <c r="D978" s="25"/>
      <c r="E978" s="25"/>
      <c r="F978" s="25"/>
      <c r="G978" s="25"/>
      <c r="H978" s="25"/>
      <c r="I978" s="89"/>
      <c r="J978" s="148" t="str">
        <f>_xlfn.XLOOKUP($L978,団体コード!$F$2:$F$1789,団体コード!$A$2:$A$1789,"")</f>
        <v/>
      </c>
      <c r="K978" s="75" t="s">
        <v>6</v>
      </c>
      <c r="L978" s="76" t="str">
        <f t="shared" si="15"/>
        <v/>
      </c>
    </row>
    <row r="979" spans="3:12" x14ac:dyDescent="0.4">
      <c r="C979" s="85">
        <v>971</v>
      </c>
      <c r="D979" s="25"/>
      <c r="E979" s="25"/>
      <c r="F979" s="25"/>
      <c r="G979" s="25"/>
      <c r="H979" s="25"/>
      <c r="I979" s="89"/>
      <c r="J979" s="148" t="str">
        <f>_xlfn.XLOOKUP($L979,団体コード!$F$2:$F$1789,団体コード!$A$2:$A$1789,"")</f>
        <v/>
      </c>
      <c r="K979" s="75" t="s">
        <v>6</v>
      </c>
      <c r="L979" s="76" t="str">
        <f t="shared" si="15"/>
        <v/>
      </c>
    </row>
    <row r="980" spans="3:12" x14ac:dyDescent="0.4">
      <c r="C980" s="85">
        <v>972</v>
      </c>
      <c r="D980" s="25"/>
      <c r="E980" s="25"/>
      <c r="F980" s="25"/>
      <c r="G980" s="25"/>
      <c r="H980" s="25"/>
      <c r="I980" s="89"/>
      <c r="J980" s="148" t="str">
        <f>_xlfn.XLOOKUP($L980,団体コード!$F$2:$F$1789,団体コード!$A$2:$A$1789,"")</f>
        <v/>
      </c>
      <c r="K980" s="75" t="s">
        <v>6</v>
      </c>
      <c r="L980" s="76" t="str">
        <f t="shared" si="15"/>
        <v/>
      </c>
    </row>
    <row r="981" spans="3:12" x14ac:dyDescent="0.4">
      <c r="C981" s="85">
        <v>973</v>
      </c>
      <c r="D981" s="25"/>
      <c r="E981" s="25"/>
      <c r="F981" s="25"/>
      <c r="G981" s="25"/>
      <c r="H981" s="25"/>
      <c r="I981" s="89"/>
      <c r="J981" s="148" t="str">
        <f>_xlfn.XLOOKUP($L981,団体コード!$F$2:$F$1789,団体コード!$A$2:$A$1789,"")</f>
        <v/>
      </c>
      <c r="K981" s="75" t="s">
        <v>6</v>
      </c>
      <c r="L981" s="76" t="str">
        <f t="shared" si="15"/>
        <v/>
      </c>
    </row>
    <row r="982" spans="3:12" x14ac:dyDescent="0.4">
      <c r="C982" s="85">
        <v>974</v>
      </c>
      <c r="D982" s="25"/>
      <c r="E982" s="25"/>
      <c r="F982" s="25"/>
      <c r="G982" s="25"/>
      <c r="H982" s="25"/>
      <c r="I982" s="89"/>
      <c r="J982" s="148" t="str">
        <f>_xlfn.XLOOKUP($L982,団体コード!$F$2:$F$1789,団体コード!$A$2:$A$1789,"")</f>
        <v/>
      </c>
      <c r="K982" s="75" t="s">
        <v>6</v>
      </c>
      <c r="L982" s="76" t="str">
        <f t="shared" si="15"/>
        <v/>
      </c>
    </row>
    <row r="983" spans="3:12" x14ac:dyDescent="0.4">
      <c r="C983" s="85">
        <v>975</v>
      </c>
      <c r="D983" s="25"/>
      <c r="E983" s="25"/>
      <c r="F983" s="25"/>
      <c r="G983" s="25"/>
      <c r="H983" s="25"/>
      <c r="I983" s="89"/>
      <c r="J983" s="148" t="str">
        <f>_xlfn.XLOOKUP($L983,団体コード!$F$2:$F$1789,団体コード!$A$2:$A$1789,"")</f>
        <v/>
      </c>
      <c r="K983" s="75" t="s">
        <v>6</v>
      </c>
      <c r="L983" s="76" t="str">
        <f t="shared" si="15"/>
        <v/>
      </c>
    </row>
    <row r="984" spans="3:12" x14ac:dyDescent="0.4">
      <c r="C984" s="85">
        <v>976</v>
      </c>
      <c r="D984" s="25"/>
      <c r="E984" s="25"/>
      <c r="F984" s="25"/>
      <c r="G984" s="25"/>
      <c r="H984" s="25"/>
      <c r="I984" s="89"/>
      <c r="J984" s="148" t="str">
        <f>_xlfn.XLOOKUP($L984,団体コード!$F$2:$F$1789,団体コード!$A$2:$A$1789,"")</f>
        <v/>
      </c>
      <c r="K984" s="75" t="s">
        <v>6</v>
      </c>
      <c r="L984" s="76" t="str">
        <f t="shared" si="15"/>
        <v/>
      </c>
    </row>
    <row r="985" spans="3:12" x14ac:dyDescent="0.4">
      <c r="C985" s="85">
        <v>977</v>
      </c>
      <c r="D985" s="25"/>
      <c r="E985" s="25"/>
      <c r="F985" s="25"/>
      <c r="G985" s="25"/>
      <c r="H985" s="25"/>
      <c r="I985" s="89"/>
      <c r="J985" s="148" t="str">
        <f>_xlfn.XLOOKUP($L985,団体コード!$F$2:$F$1789,団体コード!$A$2:$A$1789,"")</f>
        <v/>
      </c>
      <c r="K985" s="75" t="s">
        <v>6</v>
      </c>
      <c r="L985" s="76" t="str">
        <f t="shared" si="15"/>
        <v/>
      </c>
    </row>
    <row r="986" spans="3:12" x14ac:dyDescent="0.4">
      <c r="C986" s="85">
        <v>978</v>
      </c>
      <c r="D986" s="25"/>
      <c r="E986" s="25"/>
      <c r="F986" s="25"/>
      <c r="G986" s="25"/>
      <c r="H986" s="25"/>
      <c r="I986" s="89"/>
      <c r="J986" s="148" t="str">
        <f>_xlfn.XLOOKUP($L986,団体コード!$F$2:$F$1789,団体コード!$A$2:$A$1789,"")</f>
        <v/>
      </c>
      <c r="K986" s="75" t="s">
        <v>6</v>
      </c>
      <c r="L986" s="76" t="str">
        <f t="shared" si="15"/>
        <v/>
      </c>
    </row>
    <row r="987" spans="3:12" x14ac:dyDescent="0.4">
      <c r="C987" s="85">
        <v>979</v>
      </c>
      <c r="D987" s="25"/>
      <c r="E987" s="25"/>
      <c r="F987" s="25"/>
      <c r="G987" s="25"/>
      <c r="H987" s="25"/>
      <c r="I987" s="89"/>
      <c r="J987" s="148" t="str">
        <f>_xlfn.XLOOKUP($L987,団体コード!$F$2:$F$1789,団体コード!$A$2:$A$1789,"")</f>
        <v/>
      </c>
      <c r="K987" s="75" t="s">
        <v>6</v>
      </c>
      <c r="L987" s="76" t="str">
        <f t="shared" si="15"/>
        <v/>
      </c>
    </row>
    <row r="988" spans="3:12" x14ac:dyDescent="0.4">
      <c r="C988" s="85">
        <v>980</v>
      </c>
      <c r="D988" s="25"/>
      <c r="E988" s="25"/>
      <c r="F988" s="25"/>
      <c r="G988" s="25"/>
      <c r="H988" s="25"/>
      <c r="I988" s="89"/>
      <c r="J988" s="148" t="str">
        <f>_xlfn.XLOOKUP($L988,団体コード!$F$2:$F$1789,団体コード!$A$2:$A$1789,"")</f>
        <v/>
      </c>
      <c r="K988" s="75" t="s">
        <v>6</v>
      </c>
      <c r="L988" s="76" t="str">
        <f t="shared" si="15"/>
        <v/>
      </c>
    </row>
    <row r="989" spans="3:12" x14ac:dyDescent="0.4">
      <c r="C989" s="85">
        <v>981</v>
      </c>
      <c r="D989" s="25"/>
      <c r="E989" s="25"/>
      <c r="F989" s="25"/>
      <c r="G989" s="25"/>
      <c r="H989" s="25"/>
      <c r="I989" s="89"/>
      <c r="J989" s="148" t="str">
        <f>_xlfn.XLOOKUP($L989,団体コード!$F$2:$F$1789,団体コード!$A$2:$A$1789,"")</f>
        <v/>
      </c>
      <c r="K989" s="75" t="s">
        <v>6</v>
      </c>
      <c r="L989" s="76" t="str">
        <f t="shared" si="15"/>
        <v/>
      </c>
    </row>
    <row r="990" spans="3:12" x14ac:dyDescent="0.4">
      <c r="C990" s="85">
        <v>982</v>
      </c>
      <c r="D990" s="25"/>
      <c r="E990" s="25"/>
      <c r="F990" s="25"/>
      <c r="G990" s="25"/>
      <c r="H990" s="25"/>
      <c r="I990" s="89"/>
      <c r="J990" s="148" t="str">
        <f>_xlfn.XLOOKUP($L990,団体コード!$F$2:$F$1789,団体コード!$A$2:$A$1789,"")</f>
        <v/>
      </c>
      <c r="K990" s="75" t="s">
        <v>6</v>
      </c>
      <c r="L990" s="76" t="str">
        <f t="shared" si="15"/>
        <v/>
      </c>
    </row>
    <row r="991" spans="3:12" x14ac:dyDescent="0.4">
      <c r="C991" s="85">
        <v>983</v>
      </c>
      <c r="D991" s="25"/>
      <c r="E991" s="25"/>
      <c r="F991" s="25"/>
      <c r="G991" s="25"/>
      <c r="H991" s="25"/>
      <c r="I991" s="89"/>
      <c r="J991" s="148" t="str">
        <f>_xlfn.XLOOKUP($L991,団体コード!$F$2:$F$1789,団体コード!$A$2:$A$1789,"")</f>
        <v/>
      </c>
      <c r="K991" s="75" t="s">
        <v>6</v>
      </c>
      <c r="L991" s="76" t="str">
        <f t="shared" si="15"/>
        <v/>
      </c>
    </row>
    <row r="992" spans="3:12" x14ac:dyDescent="0.4">
      <c r="C992" s="85">
        <v>984</v>
      </c>
      <c r="D992" s="25"/>
      <c r="E992" s="25"/>
      <c r="F992" s="25"/>
      <c r="G992" s="25"/>
      <c r="H992" s="25"/>
      <c r="I992" s="89"/>
      <c r="J992" s="148" t="str">
        <f>_xlfn.XLOOKUP($L992,団体コード!$F$2:$F$1789,団体コード!$A$2:$A$1789,"")</f>
        <v/>
      </c>
      <c r="K992" s="75" t="s">
        <v>6</v>
      </c>
      <c r="L992" s="76" t="str">
        <f t="shared" si="15"/>
        <v/>
      </c>
    </row>
    <row r="993" spans="3:12" x14ac:dyDescent="0.4">
      <c r="C993" s="85">
        <v>985</v>
      </c>
      <c r="D993" s="25"/>
      <c r="E993" s="25"/>
      <c r="F993" s="25"/>
      <c r="G993" s="25"/>
      <c r="H993" s="25"/>
      <c r="I993" s="89"/>
      <c r="J993" s="148" t="str">
        <f>_xlfn.XLOOKUP($L993,団体コード!$F$2:$F$1789,団体コード!$A$2:$A$1789,"")</f>
        <v/>
      </c>
      <c r="K993" s="75" t="s">
        <v>6</v>
      </c>
      <c r="L993" s="76" t="str">
        <f t="shared" si="15"/>
        <v/>
      </c>
    </row>
    <row r="994" spans="3:12" x14ac:dyDescent="0.4">
      <c r="C994" s="85">
        <v>986</v>
      </c>
      <c r="D994" s="25"/>
      <c r="E994" s="25"/>
      <c r="F994" s="25"/>
      <c r="G994" s="25"/>
      <c r="H994" s="25"/>
      <c r="I994" s="89"/>
      <c r="J994" s="148" t="str">
        <f>_xlfn.XLOOKUP($L994,団体コード!$F$2:$F$1789,団体コード!$A$2:$A$1789,"")</f>
        <v/>
      </c>
      <c r="K994" s="75" t="s">
        <v>6</v>
      </c>
      <c r="L994" s="76" t="str">
        <f t="shared" si="15"/>
        <v/>
      </c>
    </row>
    <row r="995" spans="3:12" x14ac:dyDescent="0.4">
      <c r="C995" s="85">
        <v>987</v>
      </c>
      <c r="D995" s="25"/>
      <c r="E995" s="25"/>
      <c r="F995" s="25"/>
      <c r="G995" s="25"/>
      <c r="H995" s="25"/>
      <c r="I995" s="89"/>
      <c r="J995" s="148" t="str">
        <f>_xlfn.XLOOKUP($L995,団体コード!$F$2:$F$1789,団体コード!$A$2:$A$1789,"")</f>
        <v/>
      </c>
      <c r="K995" s="75" t="s">
        <v>6</v>
      </c>
      <c r="L995" s="76" t="str">
        <f t="shared" si="15"/>
        <v/>
      </c>
    </row>
    <row r="996" spans="3:12" x14ac:dyDescent="0.4">
      <c r="C996" s="85">
        <v>988</v>
      </c>
      <c r="D996" s="25"/>
      <c r="E996" s="25"/>
      <c r="F996" s="25"/>
      <c r="G996" s="25"/>
      <c r="H996" s="25"/>
      <c r="I996" s="89"/>
      <c r="J996" s="148" t="str">
        <f>_xlfn.XLOOKUP($L996,団体コード!$F$2:$F$1789,団体コード!$A$2:$A$1789,"")</f>
        <v/>
      </c>
      <c r="K996" s="75" t="s">
        <v>6</v>
      </c>
      <c r="L996" s="76" t="str">
        <f t="shared" si="15"/>
        <v/>
      </c>
    </row>
    <row r="997" spans="3:12" x14ac:dyDescent="0.4">
      <c r="C997" s="85">
        <v>989</v>
      </c>
      <c r="D997" s="25"/>
      <c r="E997" s="25"/>
      <c r="F997" s="25"/>
      <c r="G997" s="25"/>
      <c r="H997" s="25"/>
      <c r="I997" s="89"/>
      <c r="J997" s="148" t="str">
        <f>_xlfn.XLOOKUP($L997,団体コード!$F$2:$F$1789,団体コード!$A$2:$A$1789,"")</f>
        <v/>
      </c>
      <c r="K997" s="75" t="s">
        <v>6</v>
      </c>
      <c r="L997" s="76" t="str">
        <f t="shared" si="15"/>
        <v/>
      </c>
    </row>
    <row r="998" spans="3:12" x14ac:dyDescent="0.4">
      <c r="C998" s="85">
        <v>990</v>
      </c>
      <c r="D998" s="25"/>
      <c r="E998" s="25"/>
      <c r="F998" s="25"/>
      <c r="G998" s="25"/>
      <c r="H998" s="25"/>
      <c r="I998" s="89"/>
      <c r="J998" s="148" t="str">
        <f>_xlfn.XLOOKUP($L998,団体コード!$F$2:$F$1789,団体コード!$A$2:$A$1789,"")</f>
        <v/>
      </c>
      <c r="K998" s="75" t="s">
        <v>6</v>
      </c>
      <c r="L998" s="76" t="str">
        <f t="shared" si="15"/>
        <v/>
      </c>
    </row>
    <row r="999" spans="3:12" x14ac:dyDescent="0.4">
      <c r="C999" s="85">
        <v>991</v>
      </c>
      <c r="D999" s="25"/>
      <c r="E999" s="25"/>
      <c r="F999" s="25"/>
      <c r="G999" s="25"/>
      <c r="H999" s="25"/>
      <c r="I999" s="89"/>
      <c r="J999" s="148" t="str">
        <f>_xlfn.XLOOKUP($L999,団体コード!$F$2:$F$1789,団体コード!$A$2:$A$1789,"")</f>
        <v/>
      </c>
      <c r="K999" s="75" t="s">
        <v>6</v>
      </c>
      <c r="L999" s="76" t="str">
        <f t="shared" si="15"/>
        <v/>
      </c>
    </row>
    <row r="1000" spans="3:12" x14ac:dyDescent="0.4">
      <c r="C1000" s="85">
        <v>992</v>
      </c>
      <c r="D1000" s="25"/>
      <c r="E1000" s="25"/>
      <c r="F1000" s="25"/>
      <c r="G1000" s="25"/>
      <c r="H1000" s="25"/>
      <c r="I1000" s="89"/>
      <c r="J1000" s="148" t="str">
        <f>_xlfn.XLOOKUP($L1000,団体コード!$F$2:$F$1789,団体コード!$A$2:$A$1789,"")</f>
        <v/>
      </c>
      <c r="K1000" s="75" t="s">
        <v>6</v>
      </c>
      <c r="L1000" s="76" t="str">
        <f t="shared" si="15"/>
        <v/>
      </c>
    </row>
    <row r="1001" spans="3:12" x14ac:dyDescent="0.4">
      <c r="C1001" s="85">
        <v>993</v>
      </c>
      <c r="D1001" s="25"/>
      <c r="E1001" s="25"/>
      <c r="F1001" s="25"/>
      <c r="G1001" s="25"/>
      <c r="H1001" s="25"/>
      <c r="I1001" s="89"/>
      <c r="J1001" s="148" t="str">
        <f>_xlfn.XLOOKUP($L1001,団体コード!$F$2:$F$1789,団体コード!$A$2:$A$1789,"")</f>
        <v/>
      </c>
      <c r="K1001" s="75" t="s">
        <v>6</v>
      </c>
      <c r="L1001" s="76" t="str">
        <f t="shared" si="15"/>
        <v/>
      </c>
    </row>
    <row r="1002" spans="3:12" x14ac:dyDescent="0.4">
      <c r="C1002" s="85">
        <v>994</v>
      </c>
      <c r="D1002" s="25"/>
      <c r="E1002" s="25"/>
      <c r="F1002" s="25"/>
      <c r="G1002" s="25"/>
      <c r="H1002" s="25"/>
      <c r="I1002" s="89"/>
      <c r="J1002" s="148" t="str">
        <f>_xlfn.XLOOKUP($L1002,団体コード!$F$2:$F$1789,団体コード!$A$2:$A$1789,"")</f>
        <v/>
      </c>
      <c r="K1002" s="75" t="s">
        <v>6</v>
      </c>
      <c r="L1002" s="76" t="str">
        <f t="shared" si="15"/>
        <v/>
      </c>
    </row>
    <row r="1003" spans="3:12" x14ac:dyDescent="0.4">
      <c r="C1003" s="85">
        <v>995</v>
      </c>
      <c r="D1003" s="25"/>
      <c r="E1003" s="25"/>
      <c r="F1003" s="25"/>
      <c r="G1003" s="25"/>
      <c r="H1003" s="25"/>
      <c r="I1003" s="89"/>
      <c r="J1003" s="148" t="str">
        <f>_xlfn.XLOOKUP($L1003,団体コード!$F$2:$F$1789,団体コード!$A$2:$A$1789,"")</f>
        <v/>
      </c>
      <c r="K1003" s="75" t="s">
        <v>6</v>
      </c>
      <c r="L1003" s="76" t="str">
        <f t="shared" si="15"/>
        <v/>
      </c>
    </row>
    <row r="1004" spans="3:12" x14ac:dyDescent="0.4">
      <c r="C1004" s="85">
        <v>996</v>
      </c>
      <c r="D1004" s="25"/>
      <c r="E1004" s="25"/>
      <c r="F1004" s="25"/>
      <c r="G1004" s="25"/>
      <c r="H1004" s="25"/>
      <c r="I1004" s="89"/>
      <c r="J1004" s="148" t="str">
        <f>_xlfn.XLOOKUP($L1004,団体コード!$F$2:$F$1789,団体コード!$A$2:$A$1789,"")</f>
        <v/>
      </c>
      <c r="K1004" s="75" t="s">
        <v>6</v>
      </c>
      <c r="L1004" s="76" t="str">
        <f t="shared" si="15"/>
        <v/>
      </c>
    </row>
    <row r="1005" spans="3:12" x14ac:dyDescent="0.4">
      <c r="C1005" s="85">
        <v>997</v>
      </c>
      <c r="D1005" s="25"/>
      <c r="E1005" s="25"/>
      <c r="F1005" s="25"/>
      <c r="G1005" s="25"/>
      <c r="H1005" s="25"/>
      <c r="I1005" s="89"/>
      <c r="J1005" s="148" t="str">
        <f>_xlfn.XLOOKUP($L1005,団体コード!$F$2:$F$1789,団体コード!$A$2:$A$1789,"")</f>
        <v/>
      </c>
      <c r="K1005" s="75" t="s">
        <v>6</v>
      </c>
      <c r="L1005" s="76" t="str">
        <f t="shared" si="15"/>
        <v/>
      </c>
    </row>
    <row r="1006" spans="3:12" x14ac:dyDescent="0.4">
      <c r="C1006" s="85">
        <v>998</v>
      </c>
      <c r="D1006" s="25"/>
      <c r="E1006" s="25"/>
      <c r="F1006" s="25"/>
      <c r="G1006" s="25"/>
      <c r="H1006" s="25"/>
      <c r="I1006" s="89"/>
      <c r="J1006" s="148" t="str">
        <f>_xlfn.XLOOKUP($L1006,団体コード!$F$2:$F$1789,団体コード!$A$2:$A$1789,"")</f>
        <v/>
      </c>
      <c r="K1006" s="75" t="s">
        <v>6</v>
      </c>
      <c r="L1006" s="76" t="str">
        <f t="shared" si="15"/>
        <v/>
      </c>
    </row>
    <row r="1007" spans="3:12" x14ac:dyDescent="0.4">
      <c r="C1007" s="85">
        <v>999</v>
      </c>
      <c r="D1007" s="25"/>
      <c r="E1007" s="25"/>
      <c r="F1007" s="25"/>
      <c r="G1007" s="25"/>
      <c r="H1007" s="25"/>
      <c r="I1007" s="89"/>
      <c r="J1007" s="148" t="str">
        <f>_xlfn.XLOOKUP($L1007,団体コード!$F$2:$F$1789,団体コード!$A$2:$A$1789,"")</f>
        <v/>
      </c>
      <c r="K1007" s="75" t="s">
        <v>6</v>
      </c>
      <c r="L1007" s="76" t="str">
        <f t="shared" si="15"/>
        <v/>
      </c>
    </row>
    <row r="1008" spans="3:12" x14ac:dyDescent="0.4">
      <c r="C1008" s="85">
        <v>1000</v>
      </c>
      <c r="D1008" s="25"/>
      <c r="E1008" s="25"/>
      <c r="F1008" s="25"/>
      <c r="G1008" s="25"/>
      <c r="H1008" s="25"/>
      <c r="I1008" s="89"/>
      <c r="J1008" s="148" t="str">
        <f>_xlfn.XLOOKUP($L1008,団体コード!$F$2:$F$1789,団体コード!$A$2:$A$1789,"")</f>
        <v/>
      </c>
      <c r="K1008" s="75" t="s">
        <v>6</v>
      </c>
      <c r="L1008" s="76" t="str">
        <f t="shared" si="15"/>
        <v/>
      </c>
    </row>
    <row r="1009" spans="3:12" x14ac:dyDescent="0.4">
      <c r="C1009" s="85">
        <v>1001</v>
      </c>
      <c r="D1009" s="25"/>
      <c r="E1009" s="26"/>
      <c r="F1009" s="25"/>
      <c r="G1009" s="25"/>
      <c r="H1009" s="25"/>
      <c r="I1009" s="89"/>
      <c r="J1009" s="148" t="str">
        <f>_xlfn.XLOOKUP($L1009,団体コード!$F$2:$F$1789,団体コード!$A$2:$A$1789,"")</f>
        <v/>
      </c>
      <c r="K1009" s="75" t="s">
        <v>6</v>
      </c>
      <c r="L1009" s="76" t="str">
        <f t="shared" si="15"/>
        <v/>
      </c>
    </row>
    <row r="1010" spans="3:12" x14ac:dyDescent="0.4">
      <c r="C1010" s="85">
        <v>1002</v>
      </c>
      <c r="D1010" s="25"/>
      <c r="E1010" s="25"/>
      <c r="F1010" s="25"/>
      <c r="G1010" s="25"/>
      <c r="H1010" s="25"/>
      <c r="I1010" s="89"/>
      <c r="J1010" s="148" t="str">
        <f>_xlfn.XLOOKUP($L1010,団体コード!$F$2:$F$1789,団体コード!$A$2:$A$1789,"")</f>
        <v/>
      </c>
      <c r="K1010" s="75" t="s">
        <v>6</v>
      </c>
      <c r="L1010" s="76" t="str">
        <f t="shared" si="15"/>
        <v/>
      </c>
    </row>
    <row r="1011" spans="3:12" x14ac:dyDescent="0.4">
      <c r="C1011" s="85">
        <v>1003</v>
      </c>
      <c r="D1011" s="25"/>
      <c r="E1011" s="25"/>
      <c r="F1011" s="25"/>
      <c r="G1011" s="25"/>
      <c r="H1011" s="25"/>
      <c r="I1011" s="89"/>
      <c r="J1011" s="148" t="str">
        <f>_xlfn.XLOOKUP($L1011,団体コード!$F$2:$F$1789,団体コード!$A$2:$A$1789,"")</f>
        <v/>
      </c>
      <c r="K1011" s="75" t="s">
        <v>6</v>
      </c>
      <c r="L1011" s="76" t="str">
        <f t="shared" si="15"/>
        <v/>
      </c>
    </row>
    <row r="1012" spans="3:12" x14ac:dyDescent="0.4">
      <c r="C1012" s="85">
        <v>1004</v>
      </c>
      <c r="D1012" s="25"/>
      <c r="E1012" s="25"/>
      <c r="F1012" s="25"/>
      <c r="G1012" s="25"/>
      <c r="H1012" s="25"/>
      <c r="I1012" s="89"/>
      <c r="J1012" s="148" t="str">
        <f>_xlfn.XLOOKUP($L1012,団体コード!$F$2:$F$1789,団体コード!$A$2:$A$1789,"")</f>
        <v/>
      </c>
      <c r="K1012" s="75" t="s">
        <v>6</v>
      </c>
      <c r="L1012" s="76" t="str">
        <f t="shared" si="15"/>
        <v/>
      </c>
    </row>
    <row r="1013" spans="3:12" x14ac:dyDescent="0.4">
      <c r="C1013" s="85">
        <v>1005</v>
      </c>
      <c r="D1013" s="25"/>
      <c r="E1013" s="25"/>
      <c r="F1013" s="25"/>
      <c r="G1013" s="25"/>
      <c r="H1013" s="25"/>
      <c r="I1013" s="89"/>
      <c r="J1013" s="148" t="str">
        <f>_xlfn.XLOOKUP($L1013,団体コード!$F$2:$F$1789,団体コード!$A$2:$A$1789,"")</f>
        <v/>
      </c>
      <c r="K1013" s="75" t="s">
        <v>6</v>
      </c>
      <c r="L1013" s="76" t="str">
        <f t="shared" si="15"/>
        <v/>
      </c>
    </row>
    <row r="1014" spans="3:12" x14ac:dyDescent="0.4">
      <c r="C1014" s="85">
        <v>1006</v>
      </c>
      <c r="D1014" s="25"/>
      <c r="E1014" s="25"/>
      <c r="F1014" s="25"/>
      <c r="G1014" s="25"/>
      <c r="H1014" s="25"/>
      <c r="I1014" s="89"/>
      <c r="J1014" s="148" t="str">
        <f>_xlfn.XLOOKUP($L1014,団体コード!$F$2:$F$1789,団体コード!$A$2:$A$1789,"")</f>
        <v/>
      </c>
      <c r="K1014" s="75" t="s">
        <v>6</v>
      </c>
      <c r="L1014" s="76" t="str">
        <f t="shared" si="15"/>
        <v/>
      </c>
    </row>
    <row r="1015" spans="3:12" x14ac:dyDescent="0.4">
      <c r="C1015" s="85">
        <v>1007</v>
      </c>
      <c r="D1015" s="25"/>
      <c r="E1015" s="25"/>
      <c r="F1015" s="25"/>
      <c r="G1015" s="25"/>
      <c r="H1015" s="25"/>
      <c r="I1015" s="89"/>
      <c r="J1015" s="148" t="str">
        <f>_xlfn.XLOOKUP($L1015,団体コード!$F$2:$F$1789,団体コード!$A$2:$A$1789,"")</f>
        <v/>
      </c>
      <c r="K1015" s="75" t="s">
        <v>6</v>
      </c>
      <c r="L1015" s="76" t="str">
        <f t="shared" si="15"/>
        <v/>
      </c>
    </row>
    <row r="1016" spans="3:12" x14ac:dyDescent="0.4">
      <c r="C1016" s="85">
        <v>1008</v>
      </c>
      <c r="D1016" s="25"/>
      <c r="E1016" s="25"/>
      <c r="F1016" s="25"/>
      <c r="G1016" s="25"/>
      <c r="H1016" s="25"/>
      <c r="I1016" s="89"/>
      <c r="J1016" s="148" t="str">
        <f>_xlfn.XLOOKUP($L1016,団体コード!$F$2:$F$1789,団体コード!$A$2:$A$1789,"")</f>
        <v/>
      </c>
      <c r="K1016" s="75" t="s">
        <v>6</v>
      </c>
      <c r="L1016" s="76" t="str">
        <f t="shared" si="15"/>
        <v/>
      </c>
    </row>
    <row r="1017" spans="3:12" x14ac:dyDescent="0.4">
      <c r="C1017" s="85">
        <v>1009</v>
      </c>
      <c r="D1017" s="25"/>
      <c r="E1017" s="25"/>
      <c r="F1017" s="25"/>
      <c r="G1017" s="25"/>
      <c r="H1017" s="25"/>
      <c r="I1017" s="89"/>
      <c r="J1017" s="148" t="str">
        <f>_xlfn.XLOOKUP($L1017,団体コード!$F$2:$F$1789,団体コード!$A$2:$A$1789,"")</f>
        <v/>
      </c>
      <c r="K1017" s="75" t="s">
        <v>6</v>
      </c>
      <c r="L1017" s="76" t="str">
        <f t="shared" si="15"/>
        <v/>
      </c>
    </row>
    <row r="1018" spans="3:12" x14ac:dyDescent="0.4">
      <c r="C1018" s="85">
        <v>1010</v>
      </c>
      <c r="D1018" s="25"/>
      <c r="E1018" s="25"/>
      <c r="F1018" s="25"/>
      <c r="G1018" s="25"/>
      <c r="H1018" s="25"/>
      <c r="I1018" s="89"/>
      <c r="J1018" s="148" t="str">
        <f>_xlfn.XLOOKUP($L1018,団体コード!$F$2:$F$1789,団体コード!$A$2:$A$1789,"")</f>
        <v/>
      </c>
      <c r="K1018" s="75" t="s">
        <v>6</v>
      </c>
      <c r="L1018" s="76" t="str">
        <f t="shared" si="15"/>
        <v/>
      </c>
    </row>
    <row r="1019" spans="3:12" x14ac:dyDescent="0.4">
      <c r="C1019" s="85">
        <v>1011</v>
      </c>
      <c r="D1019" s="25"/>
      <c r="E1019" s="25"/>
      <c r="F1019" s="25"/>
      <c r="G1019" s="25"/>
      <c r="H1019" s="25"/>
      <c r="I1019" s="89"/>
      <c r="J1019" s="148" t="str">
        <f>_xlfn.XLOOKUP($L1019,団体コード!$F$2:$F$1789,団体コード!$A$2:$A$1789,"")</f>
        <v/>
      </c>
      <c r="K1019" s="75" t="s">
        <v>6</v>
      </c>
      <c r="L1019" s="76" t="str">
        <f t="shared" si="15"/>
        <v/>
      </c>
    </row>
    <row r="1020" spans="3:12" x14ac:dyDescent="0.4">
      <c r="C1020" s="85">
        <v>1012</v>
      </c>
      <c r="D1020" s="25"/>
      <c r="E1020" s="25"/>
      <c r="F1020" s="25"/>
      <c r="G1020" s="25"/>
      <c r="H1020" s="25"/>
      <c r="I1020" s="89"/>
      <c r="J1020" s="148" t="str">
        <f>_xlfn.XLOOKUP($L1020,団体コード!$F$2:$F$1789,団体コード!$A$2:$A$1789,"")</f>
        <v/>
      </c>
      <c r="K1020" s="75" t="s">
        <v>6</v>
      </c>
      <c r="L1020" s="76" t="str">
        <f t="shared" si="15"/>
        <v/>
      </c>
    </row>
    <row r="1021" spans="3:12" x14ac:dyDescent="0.4">
      <c r="C1021" s="85">
        <v>1013</v>
      </c>
      <c r="D1021" s="25"/>
      <c r="E1021" s="25"/>
      <c r="F1021" s="25"/>
      <c r="G1021" s="25"/>
      <c r="H1021" s="25"/>
      <c r="I1021" s="89"/>
      <c r="J1021" s="148" t="str">
        <f>_xlfn.XLOOKUP($L1021,団体コード!$F$2:$F$1789,団体コード!$A$2:$A$1789,"")</f>
        <v/>
      </c>
      <c r="K1021" s="75" t="s">
        <v>6</v>
      </c>
      <c r="L1021" s="76" t="str">
        <f t="shared" si="15"/>
        <v/>
      </c>
    </row>
    <row r="1022" spans="3:12" x14ac:dyDescent="0.4">
      <c r="C1022" s="85">
        <v>1014</v>
      </c>
      <c r="D1022" s="25"/>
      <c r="E1022" s="25"/>
      <c r="F1022" s="25"/>
      <c r="G1022" s="25"/>
      <c r="H1022" s="25"/>
      <c r="I1022" s="89"/>
      <c r="J1022" s="148" t="str">
        <f>_xlfn.XLOOKUP($L1022,団体コード!$F$2:$F$1789,団体コード!$A$2:$A$1789,"")</f>
        <v/>
      </c>
      <c r="K1022" s="75" t="s">
        <v>6</v>
      </c>
      <c r="L1022" s="76" t="str">
        <f t="shared" si="15"/>
        <v/>
      </c>
    </row>
    <row r="1023" spans="3:12" x14ac:dyDescent="0.4">
      <c r="C1023" s="85">
        <v>1015</v>
      </c>
      <c r="D1023" s="25"/>
      <c r="E1023" s="25"/>
      <c r="F1023" s="25"/>
      <c r="G1023" s="25"/>
      <c r="H1023" s="25"/>
      <c r="I1023" s="89"/>
      <c r="J1023" s="148" t="str">
        <f>_xlfn.XLOOKUP($L1023,団体コード!$F$2:$F$1789,団体コード!$A$2:$A$1789,"")</f>
        <v/>
      </c>
      <c r="K1023" s="75" t="s">
        <v>6</v>
      </c>
      <c r="L1023" s="76" t="str">
        <f t="shared" si="15"/>
        <v/>
      </c>
    </row>
    <row r="1024" spans="3:12" x14ac:dyDescent="0.4">
      <c r="C1024" s="85">
        <v>1016</v>
      </c>
      <c r="D1024" s="25"/>
      <c r="E1024" s="25"/>
      <c r="F1024" s="25"/>
      <c r="G1024" s="25"/>
      <c r="H1024" s="25"/>
      <c r="I1024" s="89"/>
      <c r="J1024" s="148" t="str">
        <f>_xlfn.XLOOKUP($L1024,団体コード!$F$2:$F$1789,団体コード!$A$2:$A$1789,"")</f>
        <v/>
      </c>
      <c r="K1024" s="75" t="s">
        <v>6</v>
      </c>
      <c r="L1024" s="76" t="str">
        <f t="shared" si="15"/>
        <v/>
      </c>
    </row>
    <row r="1025" spans="3:12" x14ac:dyDescent="0.4">
      <c r="C1025" s="85">
        <v>1017</v>
      </c>
      <c r="D1025" s="25"/>
      <c r="E1025" s="25"/>
      <c r="F1025" s="25"/>
      <c r="G1025" s="25"/>
      <c r="H1025" s="25"/>
      <c r="I1025" s="89"/>
      <c r="J1025" s="148" t="str">
        <f>_xlfn.XLOOKUP($L1025,団体コード!$F$2:$F$1789,団体コード!$A$2:$A$1789,"")</f>
        <v/>
      </c>
      <c r="K1025" s="75" t="s">
        <v>6</v>
      </c>
      <c r="L1025" s="76" t="str">
        <f t="shared" si="15"/>
        <v/>
      </c>
    </row>
    <row r="1026" spans="3:12" x14ac:dyDescent="0.4">
      <c r="C1026" s="85">
        <v>1018</v>
      </c>
      <c r="D1026" s="25"/>
      <c r="E1026" s="25"/>
      <c r="F1026" s="25"/>
      <c r="G1026" s="25"/>
      <c r="H1026" s="25"/>
      <c r="I1026" s="89"/>
      <c r="J1026" s="148" t="str">
        <f>_xlfn.XLOOKUP($L1026,団体コード!$F$2:$F$1789,団体コード!$A$2:$A$1789,"")</f>
        <v/>
      </c>
      <c r="K1026" s="75" t="s">
        <v>6</v>
      </c>
      <c r="L1026" s="76" t="str">
        <f t="shared" si="15"/>
        <v/>
      </c>
    </row>
    <row r="1027" spans="3:12" x14ac:dyDescent="0.4">
      <c r="C1027" s="85">
        <v>1019</v>
      </c>
      <c r="D1027" s="25"/>
      <c r="E1027" s="25"/>
      <c r="F1027" s="25"/>
      <c r="G1027" s="25"/>
      <c r="H1027" s="25"/>
      <c r="I1027" s="89"/>
      <c r="J1027" s="148" t="str">
        <f>_xlfn.XLOOKUP($L1027,団体コード!$F$2:$F$1789,団体コード!$A$2:$A$1789,"")</f>
        <v/>
      </c>
      <c r="K1027" s="75" t="s">
        <v>6</v>
      </c>
      <c r="L1027" s="76" t="str">
        <f t="shared" si="15"/>
        <v/>
      </c>
    </row>
    <row r="1028" spans="3:12" ht="17.25" customHeight="1" x14ac:dyDescent="0.4">
      <c r="C1028" s="85">
        <v>1020</v>
      </c>
      <c r="D1028" s="25"/>
      <c r="E1028" s="25"/>
      <c r="F1028" s="25"/>
      <c r="G1028" s="25"/>
      <c r="H1028" s="25"/>
      <c r="I1028" s="89"/>
      <c r="J1028" s="148" t="str">
        <f>_xlfn.XLOOKUP($L1028,団体コード!$F$2:$F$1789,団体コード!$A$2:$A$1789,"")</f>
        <v/>
      </c>
      <c r="K1028" s="75" t="s">
        <v>6</v>
      </c>
      <c r="L1028" s="76" t="str">
        <f t="shared" si="15"/>
        <v/>
      </c>
    </row>
    <row r="1029" spans="3:12" x14ac:dyDescent="0.4">
      <c r="C1029" s="85">
        <v>1021</v>
      </c>
      <c r="D1029" s="25"/>
      <c r="E1029" s="25"/>
      <c r="F1029" s="25"/>
      <c r="G1029" s="25"/>
      <c r="H1029" s="25"/>
      <c r="I1029" s="89"/>
      <c r="J1029" s="148" t="str">
        <f>_xlfn.XLOOKUP($L1029,団体コード!$F$2:$F$1789,団体コード!$A$2:$A$1789,"")</f>
        <v/>
      </c>
      <c r="K1029" s="75" t="s">
        <v>6</v>
      </c>
      <c r="L1029" s="76" t="str">
        <f t="shared" si="15"/>
        <v/>
      </c>
    </row>
    <row r="1030" spans="3:12" x14ac:dyDescent="0.4">
      <c r="C1030" s="85">
        <v>1022</v>
      </c>
      <c r="D1030" s="25"/>
      <c r="E1030" s="25"/>
      <c r="F1030" s="25"/>
      <c r="G1030" s="25"/>
      <c r="H1030" s="25"/>
      <c r="I1030" s="89"/>
      <c r="J1030" s="148" t="str">
        <f>_xlfn.XLOOKUP($L1030,団体コード!$F$2:$F$1789,団体コード!$A$2:$A$1789,"")</f>
        <v/>
      </c>
      <c r="K1030" s="75" t="s">
        <v>6</v>
      </c>
      <c r="L1030" s="76" t="str">
        <f t="shared" si="15"/>
        <v/>
      </c>
    </row>
    <row r="1031" spans="3:12" x14ac:dyDescent="0.4">
      <c r="C1031" s="85">
        <v>1023</v>
      </c>
      <c r="D1031" s="25"/>
      <c r="E1031" s="25"/>
      <c r="F1031" s="25"/>
      <c r="G1031" s="25"/>
      <c r="H1031" s="25"/>
      <c r="I1031" s="89"/>
      <c r="J1031" s="148" t="str">
        <f>_xlfn.XLOOKUP($L1031,団体コード!$F$2:$F$1789,団体コード!$A$2:$A$1789,"")</f>
        <v/>
      </c>
      <c r="K1031" s="75" t="s">
        <v>6</v>
      </c>
      <c r="L1031" s="76" t="str">
        <f t="shared" si="15"/>
        <v/>
      </c>
    </row>
    <row r="1032" spans="3:12" x14ac:dyDescent="0.4">
      <c r="C1032" s="85">
        <v>1024</v>
      </c>
      <c r="D1032" s="25"/>
      <c r="E1032" s="25"/>
      <c r="F1032" s="25"/>
      <c r="G1032" s="25"/>
      <c r="H1032" s="25"/>
      <c r="I1032" s="89"/>
      <c r="J1032" s="148" t="str">
        <f>_xlfn.XLOOKUP($L1032,団体コード!$F$2:$F$1789,団体コード!$A$2:$A$1789,"")</f>
        <v/>
      </c>
      <c r="K1032" s="75" t="s">
        <v>6</v>
      </c>
      <c r="L1032" s="76" t="str">
        <f t="shared" si="15"/>
        <v/>
      </c>
    </row>
    <row r="1033" spans="3:12" x14ac:dyDescent="0.4">
      <c r="C1033" s="85">
        <v>1025</v>
      </c>
      <c r="D1033" s="25"/>
      <c r="E1033" s="25"/>
      <c r="F1033" s="25"/>
      <c r="G1033" s="25"/>
      <c r="H1033" s="25"/>
      <c r="I1033" s="89"/>
      <c r="J1033" s="148" t="str">
        <f>_xlfn.XLOOKUP($L1033,団体コード!$F$2:$F$1789,団体コード!$A$2:$A$1789,"")</f>
        <v/>
      </c>
      <c r="K1033" s="75" t="s">
        <v>6</v>
      </c>
      <c r="L1033" s="76" t="str">
        <f t="shared" ref="L1033:L1096" si="16">F1033&amp;G1033</f>
        <v/>
      </c>
    </row>
    <row r="1034" spans="3:12" x14ac:dyDescent="0.4">
      <c r="C1034" s="85">
        <v>1026</v>
      </c>
      <c r="D1034" s="25"/>
      <c r="E1034" s="25"/>
      <c r="F1034" s="25"/>
      <c r="G1034" s="25"/>
      <c r="H1034" s="25"/>
      <c r="I1034" s="89"/>
      <c r="J1034" s="148" t="str">
        <f>_xlfn.XLOOKUP($L1034,団体コード!$F$2:$F$1789,団体コード!$A$2:$A$1789,"")</f>
        <v/>
      </c>
      <c r="K1034" s="75" t="s">
        <v>6</v>
      </c>
      <c r="L1034" s="76" t="str">
        <f t="shared" si="16"/>
        <v/>
      </c>
    </row>
    <row r="1035" spans="3:12" x14ac:dyDescent="0.4">
      <c r="C1035" s="85">
        <v>1027</v>
      </c>
      <c r="D1035" s="25"/>
      <c r="E1035" s="25"/>
      <c r="F1035" s="25"/>
      <c r="G1035" s="25"/>
      <c r="H1035" s="25"/>
      <c r="I1035" s="89"/>
      <c r="J1035" s="148" t="str">
        <f>_xlfn.XLOOKUP($L1035,団体コード!$F$2:$F$1789,団体コード!$A$2:$A$1789,"")</f>
        <v/>
      </c>
      <c r="K1035" s="75" t="s">
        <v>6</v>
      </c>
      <c r="L1035" s="76" t="str">
        <f t="shared" si="16"/>
        <v/>
      </c>
    </row>
    <row r="1036" spans="3:12" x14ac:dyDescent="0.4">
      <c r="C1036" s="85">
        <v>1028</v>
      </c>
      <c r="D1036" s="25"/>
      <c r="E1036" s="25"/>
      <c r="F1036" s="25"/>
      <c r="G1036" s="25"/>
      <c r="H1036" s="25"/>
      <c r="I1036" s="89"/>
      <c r="J1036" s="148" t="str">
        <f>_xlfn.XLOOKUP($L1036,団体コード!$F$2:$F$1789,団体コード!$A$2:$A$1789,"")</f>
        <v/>
      </c>
      <c r="K1036" s="75" t="s">
        <v>6</v>
      </c>
      <c r="L1036" s="76" t="str">
        <f t="shared" si="16"/>
        <v/>
      </c>
    </row>
    <row r="1037" spans="3:12" x14ac:dyDescent="0.4">
      <c r="C1037" s="85">
        <v>1029</v>
      </c>
      <c r="D1037" s="25"/>
      <c r="E1037" s="25"/>
      <c r="F1037" s="25"/>
      <c r="G1037" s="25"/>
      <c r="H1037" s="25"/>
      <c r="I1037" s="89"/>
      <c r="J1037" s="148" t="str">
        <f>_xlfn.XLOOKUP($L1037,団体コード!$F$2:$F$1789,団体コード!$A$2:$A$1789,"")</f>
        <v/>
      </c>
      <c r="K1037" s="75" t="s">
        <v>6</v>
      </c>
      <c r="L1037" s="76" t="str">
        <f t="shared" si="16"/>
        <v/>
      </c>
    </row>
    <row r="1038" spans="3:12" x14ac:dyDescent="0.4">
      <c r="C1038" s="85">
        <v>1030</v>
      </c>
      <c r="D1038" s="25"/>
      <c r="E1038" s="25"/>
      <c r="F1038" s="25"/>
      <c r="G1038" s="25"/>
      <c r="H1038" s="25"/>
      <c r="I1038" s="89"/>
      <c r="J1038" s="148" t="str">
        <f>_xlfn.XLOOKUP($L1038,団体コード!$F$2:$F$1789,団体コード!$A$2:$A$1789,"")</f>
        <v/>
      </c>
      <c r="K1038" s="75" t="s">
        <v>6</v>
      </c>
      <c r="L1038" s="76" t="str">
        <f t="shared" si="16"/>
        <v/>
      </c>
    </row>
    <row r="1039" spans="3:12" x14ac:dyDescent="0.4">
      <c r="C1039" s="85">
        <v>1031</v>
      </c>
      <c r="D1039" s="25"/>
      <c r="E1039" s="25"/>
      <c r="F1039" s="25"/>
      <c r="G1039" s="25"/>
      <c r="H1039" s="25"/>
      <c r="I1039" s="89"/>
      <c r="J1039" s="148" t="str">
        <f>_xlfn.XLOOKUP($L1039,団体コード!$F$2:$F$1789,団体コード!$A$2:$A$1789,"")</f>
        <v/>
      </c>
      <c r="K1039" s="75" t="s">
        <v>6</v>
      </c>
      <c r="L1039" s="76" t="str">
        <f t="shared" si="16"/>
        <v/>
      </c>
    </row>
    <row r="1040" spans="3:12" x14ac:dyDescent="0.4">
      <c r="C1040" s="85">
        <v>1032</v>
      </c>
      <c r="D1040" s="25"/>
      <c r="E1040" s="25"/>
      <c r="F1040" s="25"/>
      <c r="G1040" s="25"/>
      <c r="H1040" s="25"/>
      <c r="I1040" s="89"/>
      <c r="J1040" s="148" t="str">
        <f>_xlfn.XLOOKUP($L1040,団体コード!$F$2:$F$1789,団体コード!$A$2:$A$1789,"")</f>
        <v/>
      </c>
      <c r="K1040" s="75" t="s">
        <v>6</v>
      </c>
      <c r="L1040" s="76" t="str">
        <f t="shared" si="16"/>
        <v/>
      </c>
    </row>
    <row r="1041" spans="3:12" x14ac:dyDescent="0.4">
      <c r="C1041" s="85">
        <v>1033</v>
      </c>
      <c r="D1041" s="25"/>
      <c r="E1041" s="25"/>
      <c r="F1041" s="25"/>
      <c r="G1041" s="25"/>
      <c r="H1041" s="25"/>
      <c r="I1041" s="89"/>
      <c r="J1041" s="148" t="str">
        <f>_xlfn.XLOOKUP($L1041,団体コード!$F$2:$F$1789,団体コード!$A$2:$A$1789,"")</f>
        <v/>
      </c>
      <c r="K1041" s="75" t="s">
        <v>6</v>
      </c>
      <c r="L1041" s="76" t="str">
        <f t="shared" si="16"/>
        <v/>
      </c>
    </row>
    <row r="1042" spans="3:12" x14ac:dyDescent="0.4">
      <c r="C1042" s="85">
        <v>1034</v>
      </c>
      <c r="D1042" s="25"/>
      <c r="E1042" s="25"/>
      <c r="F1042" s="25"/>
      <c r="G1042" s="25"/>
      <c r="H1042" s="25"/>
      <c r="I1042" s="89"/>
      <c r="J1042" s="148" t="str">
        <f>_xlfn.XLOOKUP($L1042,団体コード!$F$2:$F$1789,団体コード!$A$2:$A$1789,"")</f>
        <v/>
      </c>
      <c r="K1042" s="75" t="s">
        <v>6</v>
      </c>
      <c r="L1042" s="76" t="str">
        <f t="shared" si="16"/>
        <v/>
      </c>
    </row>
    <row r="1043" spans="3:12" x14ac:dyDescent="0.4">
      <c r="C1043" s="85">
        <v>1035</v>
      </c>
      <c r="D1043" s="25"/>
      <c r="E1043" s="25"/>
      <c r="F1043" s="25"/>
      <c r="G1043" s="25"/>
      <c r="H1043" s="25"/>
      <c r="I1043" s="89"/>
      <c r="J1043" s="148" t="str">
        <f>_xlfn.XLOOKUP($L1043,団体コード!$F$2:$F$1789,団体コード!$A$2:$A$1789,"")</f>
        <v/>
      </c>
      <c r="K1043" s="75" t="s">
        <v>6</v>
      </c>
      <c r="L1043" s="76" t="str">
        <f t="shared" si="16"/>
        <v/>
      </c>
    </row>
    <row r="1044" spans="3:12" x14ac:dyDescent="0.4">
      <c r="C1044" s="85">
        <v>1036</v>
      </c>
      <c r="D1044" s="25"/>
      <c r="E1044" s="25"/>
      <c r="F1044" s="25"/>
      <c r="G1044" s="25"/>
      <c r="H1044" s="25"/>
      <c r="I1044" s="89"/>
      <c r="J1044" s="148" t="str">
        <f>_xlfn.XLOOKUP($L1044,団体コード!$F$2:$F$1789,団体コード!$A$2:$A$1789,"")</f>
        <v/>
      </c>
      <c r="K1044" s="75" t="s">
        <v>6</v>
      </c>
      <c r="L1044" s="76" t="str">
        <f t="shared" si="16"/>
        <v/>
      </c>
    </row>
    <row r="1045" spans="3:12" x14ac:dyDescent="0.4">
      <c r="C1045" s="85">
        <v>1037</v>
      </c>
      <c r="D1045" s="25"/>
      <c r="E1045" s="25"/>
      <c r="F1045" s="25"/>
      <c r="G1045" s="25"/>
      <c r="H1045" s="25"/>
      <c r="I1045" s="89"/>
      <c r="J1045" s="148" t="str">
        <f>_xlfn.XLOOKUP($L1045,団体コード!$F$2:$F$1789,団体コード!$A$2:$A$1789,"")</f>
        <v/>
      </c>
      <c r="K1045" s="75" t="s">
        <v>6</v>
      </c>
      <c r="L1045" s="76" t="str">
        <f t="shared" si="16"/>
        <v/>
      </c>
    </row>
    <row r="1046" spans="3:12" x14ac:dyDescent="0.4">
      <c r="C1046" s="85">
        <v>1038</v>
      </c>
      <c r="D1046" s="25"/>
      <c r="E1046" s="25"/>
      <c r="F1046" s="25"/>
      <c r="G1046" s="25"/>
      <c r="H1046" s="25"/>
      <c r="I1046" s="89"/>
      <c r="J1046" s="148" t="str">
        <f>_xlfn.XLOOKUP($L1046,団体コード!$F$2:$F$1789,団体コード!$A$2:$A$1789,"")</f>
        <v/>
      </c>
      <c r="K1046" s="75" t="s">
        <v>6</v>
      </c>
      <c r="L1046" s="76" t="str">
        <f t="shared" si="16"/>
        <v/>
      </c>
    </row>
    <row r="1047" spans="3:12" x14ac:dyDescent="0.4">
      <c r="C1047" s="85">
        <v>1039</v>
      </c>
      <c r="D1047" s="25"/>
      <c r="E1047" s="25"/>
      <c r="F1047" s="25"/>
      <c r="G1047" s="25"/>
      <c r="H1047" s="25"/>
      <c r="I1047" s="89"/>
      <c r="J1047" s="148" t="str">
        <f>_xlfn.XLOOKUP($L1047,団体コード!$F$2:$F$1789,団体コード!$A$2:$A$1789,"")</f>
        <v/>
      </c>
      <c r="K1047" s="75" t="s">
        <v>6</v>
      </c>
      <c r="L1047" s="76" t="str">
        <f t="shared" si="16"/>
        <v/>
      </c>
    </row>
    <row r="1048" spans="3:12" x14ac:dyDescent="0.4">
      <c r="C1048" s="85">
        <v>1040</v>
      </c>
      <c r="D1048" s="25"/>
      <c r="E1048" s="25"/>
      <c r="F1048" s="25"/>
      <c r="G1048" s="25"/>
      <c r="H1048" s="25"/>
      <c r="I1048" s="89"/>
      <c r="J1048" s="148" t="str">
        <f>_xlfn.XLOOKUP($L1048,団体コード!$F$2:$F$1789,団体コード!$A$2:$A$1789,"")</f>
        <v/>
      </c>
      <c r="K1048" s="75" t="s">
        <v>6</v>
      </c>
      <c r="L1048" s="76" t="str">
        <f t="shared" si="16"/>
        <v/>
      </c>
    </row>
    <row r="1049" spans="3:12" x14ac:dyDescent="0.4">
      <c r="C1049" s="85">
        <v>1041</v>
      </c>
      <c r="D1049" s="25"/>
      <c r="E1049" s="25"/>
      <c r="F1049" s="25"/>
      <c r="G1049" s="25"/>
      <c r="H1049" s="25"/>
      <c r="I1049" s="89"/>
      <c r="J1049" s="148" t="str">
        <f>_xlfn.XLOOKUP($L1049,団体コード!$F$2:$F$1789,団体コード!$A$2:$A$1789,"")</f>
        <v/>
      </c>
      <c r="K1049" s="75" t="s">
        <v>6</v>
      </c>
      <c r="L1049" s="76" t="str">
        <f t="shared" si="16"/>
        <v/>
      </c>
    </row>
    <row r="1050" spans="3:12" x14ac:dyDescent="0.4">
      <c r="C1050" s="85">
        <v>1042</v>
      </c>
      <c r="D1050" s="25"/>
      <c r="E1050" s="25"/>
      <c r="F1050" s="25"/>
      <c r="G1050" s="25"/>
      <c r="H1050" s="25"/>
      <c r="I1050" s="89"/>
      <c r="J1050" s="148" t="str">
        <f>_xlfn.XLOOKUP($L1050,団体コード!$F$2:$F$1789,団体コード!$A$2:$A$1789,"")</f>
        <v/>
      </c>
      <c r="K1050" s="75" t="s">
        <v>6</v>
      </c>
      <c r="L1050" s="76" t="str">
        <f t="shared" si="16"/>
        <v/>
      </c>
    </row>
    <row r="1051" spans="3:12" x14ac:dyDescent="0.4">
      <c r="C1051" s="85">
        <v>1043</v>
      </c>
      <c r="D1051" s="25"/>
      <c r="E1051" s="25"/>
      <c r="F1051" s="25"/>
      <c r="G1051" s="25"/>
      <c r="H1051" s="25"/>
      <c r="I1051" s="89"/>
      <c r="J1051" s="148" t="str">
        <f>_xlfn.XLOOKUP($L1051,団体コード!$F$2:$F$1789,団体コード!$A$2:$A$1789,"")</f>
        <v/>
      </c>
      <c r="K1051" s="75" t="s">
        <v>6</v>
      </c>
      <c r="L1051" s="76" t="str">
        <f t="shared" si="16"/>
        <v/>
      </c>
    </row>
    <row r="1052" spans="3:12" x14ac:dyDescent="0.4">
      <c r="C1052" s="85">
        <v>1044</v>
      </c>
      <c r="D1052" s="25"/>
      <c r="E1052" s="25"/>
      <c r="F1052" s="25"/>
      <c r="G1052" s="25"/>
      <c r="H1052" s="25"/>
      <c r="I1052" s="89"/>
      <c r="J1052" s="148" t="str">
        <f>_xlfn.XLOOKUP($L1052,団体コード!$F$2:$F$1789,団体コード!$A$2:$A$1789,"")</f>
        <v/>
      </c>
      <c r="K1052" s="75" t="s">
        <v>6</v>
      </c>
      <c r="L1052" s="76" t="str">
        <f t="shared" si="16"/>
        <v/>
      </c>
    </row>
    <row r="1053" spans="3:12" x14ac:dyDescent="0.4">
      <c r="C1053" s="85">
        <v>1045</v>
      </c>
      <c r="D1053" s="25"/>
      <c r="E1053" s="25"/>
      <c r="F1053" s="25"/>
      <c r="G1053" s="25"/>
      <c r="H1053" s="25"/>
      <c r="I1053" s="89"/>
      <c r="J1053" s="148" t="str">
        <f>_xlfn.XLOOKUP($L1053,団体コード!$F$2:$F$1789,団体コード!$A$2:$A$1789,"")</f>
        <v/>
      </c>
      <c r="K1053" s="75" t="s">
        <v>6</v>
      </c>
      <c r="L1053" s="76" t="str">
        <f t="shared" si="16"/>
        <v/>
      </c>
    </row>
    <row r="1054" spans="3:12" x14ac:dyDescent="0.4">
      <c r="C1054" s="85">
        <v>1046</v>
      </c>
      <c r="D1054" s="25"/>
      <c r="E1054" s="25"/>
      <c r="F1054" s="25"/>
      <c r="G1054" s="25"/>
      <c r="H1054" s="25"/>
      <c r="I1054" s="89"/>
      <c r="J1054" s="148" t="str">
        <f>_xlfn.XLOOKUP($L1054,団体コード!$F$2:$F$1789,団体コード!$A$2:$A$1789,"")</f>
        <v/>
      </c>
      <c r="K1054" s="75" t="s">
        <v>6</v>
      </c>
      <c r="L1054" s="76" t="str">
        <f t="shared" si="16"/>
        <v/>
      </c>
    </row>
    <row r="1055" spans="3:12" x14ac:dyDescent="0.4">
      <c r="C1055" s="85">
        <v>1047</v>
      </c>
      <c r="D1055" s="25"/>
      <c r="E1055" s="25"/>
      <c r="F1055" s="25"/>
      <c r="G1055" s="25"/>
      <c r="H1055" s="25"/>
      <c r="I1055" s="89"/>
      <c r="J1055" s="148" t="str">
        <f>_xlfn.XLOOKUP($L1055,団体コード!$F$2:$F$1789,団体コード!$A$2:$A$1789,"")</f>
        <v/>
      </c>
      <c r="K1055" s="75" t="s">
        <v>6</v>
      </c>
      <c r="L1055" s="76" t="str">
        <f t="shared" si="16"/>
        <v/>
      </c>
    </row>
    <row r="1056" spans="3:12" x14ac:dyDescent="0.4">
      <c r="C1056" s="85">
        <v>1048</v>
      </c>
      <c r="D1056" s="25"/>
      <c r="E1056" s="25"/>
      <c r="F1056" s="25"/>
      <c r="G1056" s="25"/>
      <c r="H1056" s="25"/>
      <c r="I1056" s="89"/>
      <c r="J1056" s="148" t="str">
        <f>_xlfn.XLOOKUP($L1056,団体コード!$F$2:$F$1789,団体コード!$A$2:$A$1789,"")</f>
        <v/>
      </c>
      <c r="K1056" s="75" t="s">
        <v>6</v>
      </c>
      <c r="L1056" s="76" t="str">
        <f t="shared" si="16"/>
        <v/>
      </c>
    </row>
    <row r="1057" spans="3:12" x14ac:dyDescent="0.4">
      <c r="C1057" s="85">
        <v>1049</v>
      </c>
      <c r="D1057" s="25"/>
      <c r="E1057" s="25"/>
      <c r="F1057" s="25"/>
      <c r="G1057" s="25"/>
      <c r="H1057" s="25"/>
      <c r="I1057" s="89"/>
      <c r="J1057" s="148" t="str">
        <f>_xlfn.XLOOKUP($L1057,団体コード!$F$2:$F$1789,団体コード!$A$2:$A$1789,"")</f>
        <v/>
      </c>
      <c r="K1057" s="75" t="s">
        <v>6</v>
      </c>
      <c r="L1057" s="76" t="str">
        <f t="shared" si="16"/>
        <v/>
      </c>
    </row>
    <row r="1058" spans="3:12" x14ac:dyDescent="0.4">
      <c r="C1058" s="85">
        <v>1050</v>
      </c>
      <c r="D1058" s="25"/>
      <c r="E1058" s="25"/>
      <c r="F1058" s="25"/>
      <c r="G1058" s="25"/>
      <c r="H1058" s="25"/>
      <c r="I1058" s="89"/>
      <c r="J1058" s="148" t="str">
        <f>_xlfn.XLOOKUP($L1058,団体コード!$F$2:$F$1789,団体コード!$A$2:$A$1789,"")</f>
        <v/>
      </c>
      <c r="K1058" s="75" t="s">
        <v>6</v>
      </c>
      <c r="L1058" s="76" t="str">
        <f t="shared" si="16"/>
        <v/>
      </c>
    </row>
    <row r="1059" spans="3:12" x14ac:dyDescent="0.4">
      <c r="C1059" s="85">
        <v>1051</v>
      </c>
      <c r="D1059" s="25"/>
      <c r="E1059" s="25"/>
      <c r="F1059" s="25"/>
      <c r="G1059" s="25"/>
      <c r="H1059" s="25"/>
      <c r="I1059" s="89"/>
      <c r="J1059" s="148" t="str">
        <f>_xlfn.XLOOKUP($L1059,団体コード!$F$2:$F$1789,団体コード!$A$2:$A$1789,"")</f>
        <v/>
      </c>
      <c r="K1059" s="75" t="s">
        <v>6</v>
      </c>
      <c r="L1059" s="76" t="str">
        <f t="shared" si="16"/>
        <v/>
      </c>
    </row>
    <row r="1060" spans="3:12" x14ac:dyDescent="0.4">
      <c r="C1060" s="85">
        <v>1052</v>
      </c>
      <c r="D1060" s="25"/>
      <c r="E1060" s="25"/>
      <c r="F1060" s="25"/>
      <c r="G1060" s="25"/>
      <c r="H1060" s="25"/>
      <c r="I1060" s="89"/>
      <c r="J1060" s="148" t="str">
        <f>_xlfn.XLOOKUP($L1060,団体コード!$F$2:$F$1789,団体コード!$A$2:$A$1789,"")</f>
        <v/>
      </c>
      <c r="K1060" s="75" t="s">
        <v>6</v>
      </c>
      <c r="L1060" s="76" t="str">
        <f t="shared" si="16"/>
        <v/>
      </c>
    </row>
    <row r="1061" spans="3:12" x14ac:dyDescent="0.4">
      <c r="C1061" s="85">
        <v>1053</v>
      </c>
      <c r="D1061" s="25"/>
      <c r="E1061" s="25"/>
      <c r="F1061" s="25"/>
      <c r="G1061" s="25"/>
      <c r="H1061" s="25"/>
      <c r="I1061" s="89"/>
      <c r="J1061" s="148" t="str">
        <f>_xlfn.XLOOKUP($L1061,団体コード!$F$2:$F$1789,団体コード!$A$2:$A$1789,"")</f>
        <v/>
      </c>
      <c r="K1061" s="75" t="s">
        <v>6</v>
      </c>
      <c r="L1061" s="76" t="str">
        <f t="shared" si="16"/>
        <v/>
      </c>
    </row>
    <row r="1062" spans="3:12" x14ac:dyDescent="0.4">
      <c r="C1062" s="85">
        <v>1054</v>
      </c>
      <c r="D1062" s="25"/>
      <c r="E1062" s="25"/>
      <c r="F1062" s="25"/>
      <c r="G1062" s="25"/>
      <c r="H1062" s="25"/>
      <c r="I1062" s="89"/>
      <c r="J1062" s="148" t="str">
        <f>_xlfn.XLOOKUP($L1062,団体コード!$F$2:$F$1789,団体コード!$A$2:$A$1789,"")</f>
        <v/>
      </c>
      <c r="K1062" s="75" t="s">
        <v>6</v>
      </c>
      <c r="L1062" s="76" t="str">
        <f t="shared" si="16"/>
        <v/>
      </c>
    </row>
    <row r="1063" spans="3:12" x14ac:dyDescent="0.4">
      <c r="C1063" s="85">
        <v>1055</v>
      </c>
      <c r="D1063" s="25"/>
      <c r="E1063" s="25"/>
      <c r="F1063" s="25"/>
      <c r="G1063" s="25"/>
      <c r="H1063" s="25"/>
      <c r="I1063" s="89"/>
      <c r="J1063" s="148" t="str">
        <f>_xlfn.XLOOKUP($L1063,団体コード!$F$2:$F$1789,団体コード!$A$2:$A$1789,"")</f>
        <v/>
      </c>
      <c r="K1063" s="75" t="s">
        <v>6</v>
      </c>
      <c r="L1063" s="76" t="str">
        <f t="shared" si="16"/>
        <v/>
      </c>
    </row>
    <row r="1064" spans="3:12" x14ac:dyDescent="0.4">
      <c r="C1064" s="85">
        <v>1056</v>
      </c>
      <c r="D1064" s="25"/>
      <c r="E1064" s="25"/>
      <c r="F1064" s="25"/>
      <c r="G1064" s="25"/>
      <c r="H1064" s="25"/>
      <c r="I1064" s="89"/>
      <c r="J1064" s="148" t="str">
        <f>_xlfn.XLOOKUP($L1064,団体コード!$F$2:$F$1789,団体コード!$A$2:$A$1789,"")</f>
        <v/>
      </c>
      <c r="K1064" s="75" t="s">
        <v>6</v>
      </c>
      <c r="L1064" s="76" t="str">
        <f t="shared" si="16"/>
        <v/>
      </c>
    </row>
    <row r="1065" spans="3:12" x14ac:dyDescent="0.4">
      <c r="C1065" s="85">
        <v>1057</v>
      </c>
      <c r="D1065" s="25"/>
      <c r="E1065" s="25"/>
      <c r="F1065" s="25"/>
      <c r="G1065" s="25"/>
      <c r="H1065" s="25"/>
      <c r="I1065" s="89"/>
      <c r="J1065" s="148" t="str">
        <f>_xlfn.XLOOKUP($L1065,団体コード!$F$2:$F$1789,団体コード!$A$2:$A$1789,"")</f>
        <v/>
      </c>
      <c r="K1065" s="75" t="s">
        <v>6</v>
      </c>
      <c r="L1065" s="76" t="str">
        <f t="shared" si="16"/>
        <v/>
      </c>
    </row>
    <row r="1066" spans="3:12" x14ac:dyDescent="0.4">
      <c r="C1066" s="85">
        <v>1058</v>
      </c>
      <c r="D1066" s="25"/>
      <c r="E1066" s="25"/>
      <c r="F1066" s="25"/>
      <c r="G1066" s="25"/>
      <c r="H1066" s="25"/>
      <c r="I1066" s="89"/>
      <c r="J1066" s="148" t="str">
        <f>_xlfn.XLOOKUP($L1066,団体コード!$F$2:$F$1789,団体コード!$A$2:$A$1789,"")</f>
        <v/>
      </c>
      <c r="K1066" s="75" t="s">
        <v>6</v>
      </c>
      <c r="L1066" s="76" t="str">
        <f t="shared" si="16"/>
        <v/>
      </c>
    </row>
    <row r="1067" spans="3:12" x14ac:dyDescent="0.4">
      <c r="C1067" s="85">
        <v>1059</v>
      </c>
      <c r="D1067" s="25"/>
      <c r="E1067" s="25"/>
      <c r="F1067" s="25"/>
      <c r="G1067" s="25"/>
      <c r="H1067" s="25"/>
      <c r="I1067" s="89"/>
      <c r="J1067" s="148" t="str">
        <f>_xlfn.XLOOKUP($L1067,団体コード!$F$2:$F$1789,団体コード!$A$2:$A$1789,"")</f>
        <v/>
      </c>
      <c r="K1067" s="75" t="s">
        <v>6</v>
      </c>
      <c r="L1067" s="76" t="str">
        <f t="shared" si="16"/>
        <v/>
      </c>
    </row>
    <row r="1068" spans="3:12" x14ac:dyDescent="0.4">
      <c r="C1068" s="85">
        <v>1060</v>
      </c>
      <c r="D1068" s="25"/>
      <c r="E1068" s="25"/>
      <c r="F1068" s="25"/>
      <c r="G1068" s="25"/>
      <c r="H1068" s="25"/>
      <c r="I1068" s="89"/>
      <c r="J1068" s="148" t="str">
        <f>_xlfn.XLOOKUP($L1068,団体コード!$F$2:$F$1789,団体コード!$A$2:$A$1789,"")</f>
        <v/>
      </c>
      <c r="K1068" s="75" t="s">
        <v>6</v>
      </c>
      <c r="L1068" s="76" t="str">
        <f t="shared" si="16"/>
        <v/>
      </c>
    </row>
    <row r="1069" spans="3:12" x14ac:dyDescent="0.4">
      <c r="C1069" s="85">
        <v>1061</v>
      </c>
      <c r="D1069" s="25"/>
      <c r="E1069" s="25"/>
      <c r="F1069" s="25"/>
      <c r="G1069" s="25"/>
      <c r="H1069" s="25"/>
      <c r="I1069" s="89"/>
      <c r="J1069" s="148" t="str">
        <f>_xlfn.XLOOKUP($L1069,団体コード!$F$2:$F$1789,団体コード!$A$2:$A$1789,"")</f>
        <v/>
      </c>
      <c r="K1069" s="75" t="s">
        <v>6</v>
      </c>
      <c r="L1069" s="76" t="str">
        <f t="shared" si="16"/>
        <v/>
      </c>
    </row>
    <row r="1070" spans="3:12" x14ac:dyDescent="0.4">
      <c r="C1070" s="85">
        <v>1062</v>
      </c>
      <c r="D1070" s="25"/>
      <c r="E1070" s="25"/>
      <c r="F1070" s="25"/>
      <c r="G1070" s="25"/>
      <c r="H1070" s="25"/>
      <c r="I1070" s="89"/>
      <c r="J1070" s="148" t="str">
        <f>_xlfn.XLOOKUP($L1070,団体コード!$F$2:$F$1789,団体コード!$A$2:$A$1789,"")</f>
        <v/>
      </c>
      <c r="K1070" s="75" t="s">
        <v>6</v>
      </c>
      <c r="L1070" s="76" t="str">
        <f t="shared" si="16"/>
        <v/>
      </c>
    </row>
    <row r="1071" spans="3:12" x14ac:dyDescent="0.4">
      <c r="C1071" s="85">
        <v>1063</v>
      </c>
      <c r="D1071" s="25"/>
      <c r="E1071" s="25"/>
      <c r="F1071" s="25"/>
      <c r="G1071" s="25"/>
      <c r="H1071" s="25"/>
      <c r="I1071" s="89"/>
      <c r="J1071" s="148" t="str">
        <f>_xlfn.XLOOKUP($L1071,団体コード!$F$2:$F$1789,団体コード!$A$2:$A$1789,"")</f>
        <v/>
      </c>
      <c r="K1071" s="75" t="s">
        <v>6</v>
      </c>
      <c r="L1071" s="76" t="str">
        <f t="shared" si="16"/>
        <v/>
      </c>
    </row>
    <row r="1072" spans="3:12" x14ac:dyDescent="0.4">
      <c r="C1072" s="85">
        <v>1064</v>
      </c>
      <c r="D1072" s="25"/>
      <c r="E1072" s="25"/>
      <c r="F1072" s="25"/>
      <c r="G1072" s="25"/>
      <c r="H1072" s="25"/>
      <c r="I1072" s="89"/>
      <c r="J1072" s="148" t="str">
        <f>_xlfn.XLOOKUP($L1072,団体コード!$F$2:$F$1789,団体コード!$A$2:$A$1789,"")</f>
        <v/>
      </c>
      <c r="K1072" s="75" t="s">
        <v>6</v>
      </c>
      <c r="L1072" s="76" t="str">
        <f t="shared" si="16"/>
        <v/>
      </c>
    </row>
    <row r="1073" spans="3:12" x14ac:dyDescent="0.4">
      <c r="C1073" s="85">
        <v>1065</v>
      </c>
      <c r="D1073" s="25"/>
      <c r="E1073" s="25"/>
      <c r="F1073" s="25"/>
      <c r="G1073" s="25"/>
      <c r="H1073" s="25"/>
      <c r="I1073" s="89"/>
      <c r="J1073" s="148" t="str">
        <f>_xlfn.XLOOKUP($L1073,団体コード!$F$2:$F$1789,団体コード!$A$2:$A$1789,"")</f>
        <v/>
      </c>
      <c r="K1073" s="75" t="s">
        <v>6</v>
      </c>
      <c r="L1073" s="76" t="str">
        <f t="shared" si="16"/>
        <v/>
      </c>
    </row>
    <row r="1074" spans="3:12" x14ac:dyDescent="0.4">
      <c r="C1074" s="85">
        <v>1066</v>
      </c>
      <c r="D1074" s="25"/>
      <c r="E1074" s="25"/>
      <c r="F1074" s="25"/>
      <c r="G1074" s="25"/>
      <c r="H1074" s="25"/>
      <c r="I1074" s="89"/>
      <c r="J1074" s="148" t="str">
        <f>_xlfn.XLOOKUP($L1074,団体コード!$F$2:$F$1789,団体コード!$A$2:$A$1789,"")</f>
        <v/>
      </c>
      <c r="K1074" s="75" t="s">
        <v>6</v>
      </c>
      <c r="L1074" s="76" t="str">
        <f t="shared" si="16"/>
        <v/>
      </c>
    </row>
    <row r="1075" spans="3:12" x14ac:dyDescent="0.4">
      <c r="C1075" s="85">
        <v>1067</v>
      </c>
      <c r="D1075" s="25"/>
      <c r="E1075" s="25"/>
      <c r="F1075" s="25"/>
      <c r="G1075" s="25"/>
      <c r="H1075" s="25"/>
      <c r="I1075" s="89"/>
      <c r="J1075" s="148" t="str">
        <f>_xlfn.XLOOKUP($L1075,団体コード!$F$2:$F$1789,団体コード!$A$2:$A$1789,"")</f>
        <v/>
      </c>
      <c r="K1075" s="75" t="s">
        <v>6</v>
      </c>
      <c r="L1075" s="76" t="str">
        <f t="shared" si="16"/>
        <v/>
      </c>
    </row>
    <row r="1076" spans="3:12" x14ac:dyDescent="0.4">
      <c r="C1076" s="85">
        <v>1068</v>
      </c>
      <c r="D1076" s="25"/>
      <c r="E1076" s="25"/>
      <c r="F1076" s="25"/>
      <c r="G1076" s="25"/>
      <c r="H1076" s="25"/>
      <c r="I1076" s="89"/>
      <c r="J1076" s="148" t="str">
        <f>_xlfn.XLOOKUP($L1076,団体コード!$F$2:$F$1789,団体コード!$A$2:$A$1789,"")</f>
        <v/>
      </c>
      <c r="K1076" s="75" t="s">
        <v>6</v>
      </c>
      <c r="L1076" s="76" t="str">
        <f t="shared" si="16"/>
        <v/>
      </c>
    </row>
    <row r="1077" spans="3:12" x14ac:dyDescent="0.4">
      <c r="C1077" s="85">
        <v>1069</v>
      </c>
      <c r="D1077" s="25"/>
      <c r="E1077" s="25"/>
      <c r="F1077" s="25"/>
      <c r="G1077" s="25"/>
      <c r="H1077" s="25"/>
      <c r="I1077" s="89"/>
      <c r="J1077" s="148" t="str">
        <f>_xlfn.XLOOKUP($L1077,団体コード!$F$2:$F$1789,団体コード!$A$2:$A$1789,"")</f>
        <v/>
      </c>
      <c r="K1077" s="75" t="s">
        <v>6</v>
      </c>
      <c r="L1077" s="76" t="str">
        <f t="shared" si="16"/>
        <v/>
      </c>
    </row>
    <row r="1078" spans="3:12" x14ac:dyDescent="0.4">
      <c r="C1078" s="85">
        <v>1070</v>
      </c>
      <c r="D1078" s="25"/>
      <c r="E1078" s="25"/>
      <c r="F1078" s="25"/>
      <c r="G1078" s="25"/>
      <c r="H1078" s="25"/>
      <c r="I1078" s="89"/>
      <c r="J1078" s="148" t="str">
        <f>_xlfn.XLOOKUP($L1078,団体コード!$F$2:$F$1789,団体コード!$A$2:$A$1789,"")</f>
        <v/>
      </c>
      <c r="K1078" s="75" t="s">
        <v>6</v>
      </c>
      <c r="L1078" s="76" t="str">
        <f t="shared" si="16"/>
        <v/>
      </c>
    </row>
    <row r="1079" spans="3:12" x14ac:dyDescent="0.4">
      <c r="C1079" s="85">
        <v>1071</v>
      </c>
      <c r="D1079" s="25"/>
      <c r="E1079" s="25"/>
      <c r="F1079" s="25"/>
      <c r="G1079" s="25"/>
      <c r="H1079" s="25"/>
      <c r="I1079" s="89"/>
      <c r="J1079" s="148" t="str">
        <f>_xlfn.XLOOKUP($L1079,団体コード!$F$2:$F$1789,団体コード!$A$2:$A$1789,"")</f>
        <v/>
      </c>
      <c r="K1079" s="75" t="s">
        <v>6</v>
      </c>
      <c r="L1079" s="76" t="str">
        <f t="shared" si="16"/>
        <v/>
      </c>
    </row>
    <row r="1080" spans="3:12" x14ac:dyDescent="0.4">
      <c r="C1080" s="85">
        <v>1072</v>
      </c>
      <c r="D1080" s="25"/>
      <c r="E1080" s="25"/>
      <c r="F1080" s="25"/>
      <c r="G1080" s="25"/>
      <c r="H1080" s="25"/>
      <c r="I1080" s="89"/>
      <c r="J1080" s="148" t="str">
        <f>_xlfn.XLOOKUP($L1080,団体コード!$F$2:$F$1789,団体コード!$A$2:$A$1789,"")</f>
        <v/>
      </c>
      <c r="K1080" s="75" t="s">
        <v>6</v>
      </c>
      <c r="L1080" s="76" t="str">
        <f t="shared" si="16"/>
        <v/>
      </c>
    </row>
    <row r="1081" spans="3:12" x14ac:dyDescent="0.4">
      <c r="C1081" s="85">
        <v>1073</v>
      </c>
      <c r="D1081" s="25"/>
      <c r="E1081" s="25"/>
      <c r="F1081" s="25"/>
      <c r="G1081" s="25"/>
      <c r="H1081" s="25"/>
      <c r="I1081" s="89"/>
      <c r="J1081" s="148" t="str">
        <f>_xlfn.XLOOKUP($L1081,団体コード!$F$2:$F$1789,団体コード!$A$2:$A$1789,"")</f>
        <v/>
      </c>
      <c r="K1081" s="75" t="s">
        <v>6</v>
      </c>
      <c r="L1081" s="76" t="str">
        <f t="shared" si="16"/>
        <v/>
      </c>
    </row>
    <row r="1082" spans="3:12" x14ac:dyDescent="0.4">
      <c r="C1082" s="85">
        <v>1074</v>
      </c>
      <c r="D1082" s="25"/>
      <c r="E1082" s="25"/>
      <c r="F1082" s="25"/>
      <c r="G1082" s="25"/>
      <c r="H1082" s="25"/>
      <c r="I1082" s="89"/>
      <c r="J1082" s="148" t="str">
        <f>_xlfn.XLOOKUP($L1082,団体コード!$F$2:$F$1789,団体コード!$A$2:$A$1789,"")</f>
        <v/>
      </c>
      <c r="K1082" s="75" t="s">
        <v>6</v>
      </c>
      <c r="L1082" s="76" t="str">
        <f t="shared" si="16"/>
        <v/>
      </c>
    </row>
    <row r="1083" spans="3:12" x14ac:dyDescent="0.4">
      <c r="C1083" s="85">
        <v>1075</v>
      </c>
      <c r="D1083" s="25"/>
      <c r="E1083" s="25"/>
      <c r="F1083" s="25"/>
      <c r="G1083" s="25"/>
      <c r="H1083" s="25"/>
      <c r="I1083" s="89"/>
      <c r="J1083" s="148" t="str">
        <f>_xlfn.XLOOKUP($L1083,団体コード!$F$2:$F$1789,団体コード!$A$2:$A$1789,"")</f>
        <v/>
      </c>
      <c r="K1083" s="75" t="s">
        <v>6</v>
      </c>
      <c r="L1083" s="76" t="str">
        <f t="shared" si="16"/>
        <v/>
      </c>
    </row>
    <row r="1084" spans="3:12" x14ac:dyDescent="0.4">
      <c r="C1084" s="85">
        <v>1076</v>
      </c>
      <c r="D1084" s="25"/>
      <c r="E1084" s="25"/>
      <c r="F1084" s="25"/>
      <c r="G1084" s="25"/>
      <c r="H1084" s="25"/>
      <c r="I1084" s="89"/>
      <c r="J1084" s="148" t="str">
        <f>_xlfn.XLOOKUP($L1084,団体コード!$F$2:$F$1789,団体コード!$A$2:$A$1789,"")</f>
        <v/>
      </c>
      <c r="K1084" s="75" t="s">
        <v>6</v>
      </c>
      <c r="L1084" s="76" t="str">
        <f t="shared" si="16"/>
        <v/>
      </c>
    </row>
    <row r="1085" spans="3:12" x14ac:dyDescent="0.4">
      <c r="C1085" s="85">
        <v>1077</v>
      </c>
      <c r="D1085" s="25"/>
      <c r="E1085" s="25"/>
      <c r="F1085" s="25"/>
      <c r="G1085" s="25"/>
      <c r="H1085" s="25"/>
      <c r="I1085" s="89"/>
      <c r="J1085" s="148" t="str">
        <f>_xlfn.XLOOKUP($L1085,団体コード!$F$2:$F$1789,団体コード!$A$2:$A$1789,"")</f>
        <v/>
      </c>
      <c r="K1085" s="75" t="s">
        <v>6</v>
      </c>
      <c r="L1085" s="76" t="str">
        <f t="shared" si="16"/>
        <v/>
      </c>
    </row>
    <row r="1086" spans="3:12" x14ac:dyDescent="0.4">
      <c r="C1086" s="85">
        <v>1078</v>
      </c>
      <c r="D1086" s="25"/>
      <c r="E1086" s="25"/>
      <c r="F1086" s="25"/>
      <c r="G1086" s="25"/>
      <c r="H1086" s="25"/>
      <c r="I1086" s="89"/>
      <c r="J1086" s="148" t="str">
        <f>_xlfn.XLOOKUP($L1086,団体コード!$F$2:$F$1789,団体コード!$A$2:$A$1789,"")</f>
        <v/>
      </c>
      <c r="K1086" s="75" t="s">
        <v>6</v>
      </c>
      <c r="L1086" s="76" t="str">
        <f t="shared" si="16"/>
        <v/>
      </c>
    </row>
    <row r="1087" spans="3:12" x14ac:dyDescent="0.4">
      <c r="C1087" s="85">
        <v>1079</v>
      </c>
      <c r="D1087" s="25"/>
      <c r="E1087" s="25"/>
      <c r="F1087" s="25"/>
      <c r="G1087" s="25"/>
      <c r="H1087" s="25"/>
      <c r="I1087" s="89"/>
      <c r="J1087" s="148" t="str">
        <f>_xlfn.XLOOKUP($L1087,団体コード!$F$2:$F$1789,団体コード!$A$2:$A$1789,"")</f>
        <v/>
      </c>
      <c r="K1087" s="75" t="s">
        <v>6</v>
      </c>
      <c r="L1087" s="76" t="str">
        <f t="shared" si="16"/>
        <v/>
      </c>
    </row>
    <row r="1088" spans="3:12" x14ac:dyDescent="0.4">
      <c r="C1088" s="85">
        <v>1080</v>
      </c>
      <c r="D1088" s="25"/>
      <c r="E1088" s="25"/>
      <c r="F1088" s="25"/>
      <c r="G1088" s="25"/>
      <c r="H1088" s="25"/>
      <c r="I1088" s="89"/>
      <c r="J1088" s="148" t="str">
        <f>_xlfn.XLOOKUP($L1088,団体コード!$F$2:$F$1789,団体コード!$A$2:$A$1789,"")</f>
        <v/>
      </c>
      <c r="K1088" s="75" t="s">
        <v>6</v>
      </c>
      <c r="L1088" s="76" t="str">
        <f t="shared" si="16"/>
        <v/>
      </c>
    </row>
    <row r="1089" spans="3:12" x14ac:dyDescent="0.4">
      <c r="C1089" s="85">
        <v>1081</v>
      </c>
      <c r="D1089" s="25"/>
      <c r="E1089" s="25"/>
      <c r="F1089" s="25"/>
      <c r="G1089" s="25"/>
      <c r="H1089" s="25"/>
      <c r="I1089" s="89"/>
      <c r="J1089" s="148" t="str">
        <f>_xlfn.XLOOKUP($L1089,団体コード!$F$2:$F$1789,団体コード!$A$2:$A$1789,"")</f>
        <v/>
      </c>
      <c r="K1089" s="75" t="s">
        <v>6</v>
      </c>
      <c r="L1089" s="76" t="str">
        <f t="shared" si="16"/>
        <v/>
      </c>
    </row>
    <row r="1090" spans="3:12" x14ac:dyDescent="0.4">
      <c r="C1090" s="85">
        <v>1082</v>
      </c>
      <c r="D1090" s="25"/>
      <c r="E1090" s="25"/>
      <c r="F1090" s="25"/>
      <c r="G1090" s="25"/>
      <c r="H1090" s="25"/>
      <c r="I1090" s="89"/>
      <c r="J1090" s="148" t="str">
        <f>_xlfn.XLOOKUP($L1090,団体コード!$F$2:$F$1789,団体コード!$A$2:$A$1789,"")</f>
        <v/>
      </c>
      <c r="K1090" s="75" t="s">
        <v>6</v>
      </c>
      <c r="L1090" s="76" t="str">
        <f t="shared" si="16"/>
        <v/>
      </c>
    </row>
    <row r="1091" spans="3:12" x14ac:dyDescent="0.4">
      <c r="C1091" s="85">
        <v>1083</v>
      </c>
      <c r="D1091" s="25"/>
      <c r="E1091" s="25"/>
      <c r="F1091" s="25"/>
      <c r="G1091" s="25"/>
      <c r="H1091" s="25"/>
      <c r="I1091" s="89"/>
      <c r="J1091" s="148" t="str">
        <f>_xlfn.XLOOKUP($L1091,団体コード!$F$2:$F$1789,団体コード!$A$2:$A$1789,"")</f>
        <v/>
      </c>
      <c r="K1091" s="75" t="s">
        <v>6</v>
      </c>
      <c r="L1091" s="76" t="str">
        <f t="shared" si="16"/>
        <v/>
      </c>
    </row>
    <row r="1092" spans="3:12" x14ac:dyDescent="0.4">
      <c r="C1092" s="85">
        <v>1084</v>
      </c>
      <c r="D1092" s="25"/>
      <c r="E1092" s="25"/>
      <c r="F1092" s="25"/>
      <c r="G1092" s="25"/>
      <c r="H1092" s="25"/>
      <c r="I1092" s="89"/>
      <c r="J1092" s="148" t="str">
        <f>_xlfn.XLOOKUP($L1092,団体コード!$F$2:$F$1789,団体コード!$A$2:$A$1789,"")</f>
        <v/>
      </c>
      <c r="K1092" s="75" t="s">
        <v>6</v>
      </c>
      <c r="L1092" s="76" t="str">
        <f t="shared" si="16"/>
        <v/>
      </c>
    </row>
    <row r="1093" spans="3:12" x14ac:dyDescent="0.4">
      <c r="C1093" s="85">
        <v>1085</v>
      </c>
      <c r="D1093" s="25"/>
      <c r="E1093" s="25"/>
      <c r="F1093" s="25"/>
      <c r="G1093" s="25"/>
      <c r="H1093" s="25"/>
      <c r="I1093" s="89"/>
      <c r="J1093" s="148" t="str">
        <f>_xlfn.XLOOKUP($L1093,団体コード!$F$2:$F$1789,団体コード!$A$2:$A$1789,"")</f>
        <v/>
      </c>
      <c r="K1093" s="75" t="s">
        <v>6</v>
      </c>
      <c r="L1093" s="76" t="str">
        <f t="shared" si="16"/>
        <v/>
      </c>
    </row>
    <row r="1094" spans="3:12" x14ac:dyDescent="0.4">
      <c r="C1094" s="85">
        <v>1086</v>
      </c>
      <c r="D1094" s="25"/>
      <c r="E1094" s="25"/>
      <c r="F1094" s="25"/>
      <c r="G1094" s="25"/>
      <c r="H1094" s="25"/>
      <c r="I1094" s="89"/>
      <c r="J1094" s="148" t="str">
        <f>_xlfn.XLOOKUP($L1094,団体コード!$F$2:$F$1789,団体コード!$A$2:$A$1789,"")</f>
        <v/>
      </c>
      <c r="K1094" s="75" t="s">
        <v>6</v>
      </c>
      <c r="L1094" s="76" t="str">
        <f t="shared" si="16"/>
        <v/>
      </c>
    </row>
    <row r="1095" spans="3:12" x14ac:dyDescent="0.4">
      <c r="C1095" s="85">
        <v>1087</v>
      </c>
      <c r="D1095" s="25"/>
      <c r="E1095" s="25"/>
      <c r="F1095" s="25"/>
      <c r="G1095" s="25"/>
      <c r="H1095" s="25"/>
      <c r="I1095" s="89"/>
      <c r="J1095" s="148" t="str">
        <f>_xlfn.XLOOKUP($L1095,団体コード!$F$2:$F$1789,団体コード!$A$2:$A$1789,"")</f>
        <v/>
      </c>
      <c r="K1095" s="75" t="s">
        <v>6</v>
      </c>
      <c r="L1095" s="76" t="str">
        <f t="shared" si="16"/>
        <v/>
      </c>
    </row>
    <row r="1096" spans="3:12" x14ac:dyDescent="0.4">
      <c r="C1096" s="85">
        <v>1088</v>
      </c>
      <c r="D1096" s="25"/>
      <c r="E1096" s="25"/>
      <c r="F1096" s="25"/>
      <c r="G1096" s="25"/>
      <c r="H1096" s="25"/>
      <c r="I1096" s="89"/>
      <c r="J1096" s="148" t="str">
        <f>_xlfn.XLOOKUP($L1096,団体コード!$F$2:$F$1789,団体コード!$A$2:$A$1789,"")</f>
        <v/>
      </c>
      <c r="K1096" s="75" t="s">
        <v>6</v>
      </c>
      <c r="L1096" s="76" t="str">
        <f t="shared" si="16"/>
        <v/>
      </c>
    </row>
    <row r="1097" spans="3:12" x14ac:dyDescent="0.4">
      <c r="C1097" s="85">
        <v>1089</v>
      </c>
      <c r="D1097" s="25"/>
      <c r="E1097" s="25"/>
      <c r="F1097" s="25"/>
      <c r="G1097" s="25"/>
      <c r="H1097" s="25"/>
      <c r="I1097" s="89"/>
      <c r="J1097" s="148" t="str">
        <f>_xlfn.XLOOKUP($L1097,団体コード!$F$2:$F$1789,団体コード!$A$2:$A$1789,"")</f>
        <v/>
      </c>
      <c r="K1097" s="75" t="s">
        <v>6</v>
      </c>
      <c r="L1097" s="76" t="str">
        <f t="shared" ref="L1097:L1160" si="17">F1097&amp;G1097</f>
        <v/>
      </c>
    </row>
    <row r="1098" spans="3:12" x14ac:dyDescent="0.4">
      <c r="C1098" s="85">
        <v>1090</v>
      </c>
      <c r="D1098" s="25"/>
      <c r="E1098" s="25"/>
      <c r="F1098" s="25"/>
      <c r="G1098" s="25"/>
      <c r="H1098" s="25"/>
      <c r="I1098" s="89"/>
      <c r="J1098" s="148" t="str">
        <f>_xlfn.XLOOKUP($L1098,団体コード!$F$2:$F$1789,団体コード!$A$2:$A$1789,"")</f>
        <v/>
      </c>
      <c r="K1098" s="75" t="s">
        <v>6</v>
      </c>
      <c r="L1098" s="76" t="str">
        <f t="shared" si="17"/>
        <v/>
      </c>
    </row>
    <row r="1099" spans="3:12" x14ac:dyDescent="0.4">
      <c r="C1099" s="85">
        <v>1091</v>
      </c>
      <c r="D1099" s="25"/>
      <c r="E1099" s="25"/>
      <c r="F1099" s="25"/>
      <c r="G1099" s="25"/>
      <c r="H1099" s="25"/>
      <c r="I1099" s="89"/>
      <c r="J1099" s="148" t="str">
        <f>_xlfn.XLOOKUP($L1099,団体コード!$F$2:$F$1789,団体コード!$A$2:$A$1789,"")</f>
        <v/>
      </c>
      <c r="K1099" s="75" t="s">
        <v>6</v>
      </c>
      <c r="L1099" s="76" t="str">
        <f t="shared" si="17"/>
        <v/>
      </c>
    </row>
    <row r="1100" spans="3:12" x14ac:dyDescent="0.4">
      <c r="C1100" s="85">
        <v>1092</v>
      </c>
      <c r="D1100" s="25"/>
      <c r="E1100" s="25"/>
      <c r="F1100" s="25"/>
      <c r="G1100" s="25"/>
      <c r="H1100" s="25"/>
      <c r="I1100" s="89"/>
      <c r="J1100" s="148" t="str">
        <f>_xlfn.XLOOKUP($L1100,団体コード!$F$2:$F$1789,団体コード!$A$2:$A$1789,"")</f>
        <v/>
      </c>
      <c r="K1100" s="75" t="s">
        <v>6</v>
      </c>
      <c r="L1100" s="76" t="str">
        <f t="shared" si="17"/>
        <v/>
      </c>
    </row>
    <row r="1101" spans="3:12" x14ac:dyDescent="0.4">
      <c r="C1101" s="85">
        <v>1093</v>
      </c>
      <c r="D1101" s="25"/>
      <c r="E1101" s="25"/>
      <c r="F1101" s="25"/>
      <c r="G1101" s="25"/>
      <c r="H1101" s="25"/>
      <c r="I1101" s="89"/>
      <c r="J1101" s="148" t="str">
        <f>_xlfn.XLOOKUP($L1101,団体コード!$F$2:$F$1789,団体コード!$A$2:$A$1789,"")</f>
        <v/>
      </c>
      <c r="K1101" s="75" t="s">
        <v>6</v>
      </c>
      <c r="L1101" s="76" t="str">
        <f t="shared" si="17"/>
        <v/>
      </c>
    </row>
    <row r="1102" spans="3:12" x14ac:dyDescent="0.4">
      <c r="C1102" s="85">
        <v>1094</v>
      </c>
      <c r="D1102" s="25"/>
      <c r="E1102" s="25"/>
      <c r="F1102" s="25"/>
      <c r="G1102" s="25"/>
      <c r="H1102" s="25"/>
      <c r="I1102" s="89"/>
      <c r="J1102" s="148" t="str">
        <f>_xlfn.XLOOKUP($L1102,団体コード!$F$2:$F$1789,団体コード!$A$2:$A$1789,"")</f>
        <v/>
      </c>
      <c r="K1102" s="75" t="s">
        <v>6</v>
      </c>
      <c r="L1102" s="76" t="str">
        <f t="shared" si="17"/>
        <v/>
      </c>
    </row>
    <row r="1103" spans="3:12" x14ac:dyDescent="0.4">
      <c r="C1103" s="85">
        <v>1095</v>
      </c>
      <c r="D1103" s="25"/>
      <c r="E1103" s="25"/>
      <c r="F1103" s="25"/>
      <c r="G1103" s="25"/>
      <c r="H1103" s="25"/>
      <c r="I1103" s="89"/>
      <c r="J1103" s="148" t="str">
        <f>_xlfn.XLOOKUP($L1103,団体コード!$F$2:$F$1789,団体コード!$A$2:$A$1789,"")</f>
        <v/>
      </c>
      <c r="K1103" s="75" t="s">
        <v>6</v>
      </c>
      <c r="L1103" s="76" t="str">
        <f t="shared" si="17"/>
        <v/>
      </c>
    </row>
    <row r="1104" spans="3:12" x14ac:dyDescent="0.4">
      <c r="C1104" s="85">
        <v>1096</v>
      </c>
      <c r="D1104" s="25"/>
      <c r="E1104" s="25"/>
      <c r="F1104" s="25"/>
      <c r="G1104" s="25"/>
      <c r="H1104" s="25"/>
      <c r="I1104" s="89"/>
      <c r="J1104" s="148" t="str">
        <f>_xlfn.XLOOKUP($L1104,団体コード!$F$2:$F$1789,団体コード!$A$2:$A$1789,"")</f>
        <v/>
      </c>
      <c r="K1104" s="75" t="s">
        <v>6</v>
      </c>
      <c r="L1104" s="76" t="str">
        <f t="shared" si="17"/>
        <v/>
      </c>
    </row>
    <row r="1105" spans="3:12" x14ac:dyDescent="0.4">
      <c r="C1105" s="85">
        <v>1097</v>
      </c>
      <c r="D1105" s="25"/>
      <c r="E1105" s="25"/>
      <c r="F1105" s="25"/>
      <c r="G1105" s="25"/>
      <c r="H1105" s="25"/>
      <c r="I1105" s="89"/>
      <c r="J1105" s="148" t="str">
        <f>_xlfn.XLOOKUP($L1105,団体コード!$F$2:$F$1789,団体コード!$A$2:$A$1789,"")</f>
        <v/>
      </c>
      <c r="K1105" s="75" t="s">
        <v>6</v>
      </c>
      <c r="L1105" s="76" t="str">
        <f t="shared" si="17"/>
        <v/>
      </c>
    </row>
    <row r="1106" spans="3:12" x14ac:dyDescent="0.4">
      <c r="C1106" s="85">
        <v>1098</v>
      </c>
      <c r="D1106" s="25"/>
      <c r="E1106" s="25"/>
      <c r="F1106" s="25"/>
      <c r="G1106" s="25"/>
      <c r="H1106" s="25"/>
      <c r="I1106" s="89"/>
      <c r="J1106" s="148" t="str">
        <f>_xlfn.XLOOKUP($L1106,団体コード!$F$2:$F$1789,団体コード!$A$2:$A$1789,"")</f>
        <v/>
      </c>
      <c r="K1106" s="75" t="s">
        <v>6</v>
      </c>
      <c r="L1106" s="76" t="str">
        <f t="shared" si="17"/>
        <v/>
      </c>
    </row>
    <row r="1107" spans="3:12" x14ac:dyDescent="0.4">
      <c r="C1107" s="85">
        <v>1099</v>
      </c>
      <c r="D1107" s="25"/>
      <c r="E1107" s="25"/>
      <c r="F1107" s="25"/>
      <c r="G1107" s="25"/>
      <c r="H1107" s="25"/>
      <c r="I1107" s="89"/>
      <c r="J1107" s="148" t="str">
        <f>_xlfn.XLOOKUP($L1107,団体コード!$F$2:$F$1789,団体コード!$A$2:$A$1789,"")</f>
        <v/>
      </c>
      <c r="K1107" s="75" t="s">
        <v>6</v>
      </c>
      <c r="L1107" s="76" t="str">
        <f t="shared" si="17"/>
        <v/>
      </c>
    </row>
    <row r="1108" spans="3:12" x14ac:dyDescent="0.4">
      <c r="C1108" s="85">
        <v>1100</v>
      </c>
      <c r="D1108" s="25"/>
      <c r="E1108" s="25"/>
      <c r="F1108" s="25"/>
      <c r="G1108" s="25"/>
      <c r="H1108" s="25"/>
      <c r="I1108" s="89"/>
      <c r="J1108" s="148" t="str">
        <f>_xlfn.XLOOKUP($L1108,団体コード!$F$2:$F$1789,団体コード!$A$2:$A$1789,"")</f>
        <v/>
      </c>
      <c r="K1108" s="75" t="s">
        <v>6</v>
      </c>
      <c r="L1108" s="76" t="str">
        <f t="shared" si="17"/>
        <v/>
      </c>
    </row>
    <row r="1109" spans="3:12" x14ac:dyDescent="0.4">
      <c r="C1109" s="85">
        <v>1101</v>
      </c>
      <c r="D1109" s="25"/>
      <c r="E1109" s="25"/>
      <c r="F1109" s="25"/>
      <c r="G1109" s="25"/>
      <c r="H1109" s="25"/>
      <c r="I1109" s="89"/>
      <c r="J1109" s="148" t="str">
        <f>_xlfn.XLOOKUP($L1109,団体コード!$F$2:$F$1789,団体コード!$A$2:$A$1789,"")</f>
        <v/>
      </c>
      <c r="K1109" s="75" t="s">
        <v>6</v>
      </c>
      <c r="L1109" s="76" t="str">
        <f t="shared" si="17"/>
        <v/>
      </c>
    </row>
    <row r="1110" spans="3:12" x14ac:dyDescent="0.4">
      <c r="C1110" s="85">
        <v>1102</v>
      </c>
      <c r="D1110" s="25"/>
      <c r="E1110" s="25"/>
      <c r="F1110" s="25"/>
      <c r="G1110" s="25"/>
      <c r="H1110" s="25"/>
      <c r="I1110" s="89"/>
      <c r="J1110" s="148" t="str">
        <f>_xlfn.XLOOKUP($L1110,団体コード!$F$2:$F$1789,団体コード!$A$2:$A$1789,"")</f>
        <v/>
      </c>
      <c r="K1110" s="75" t="s">
        <v>6</v>
      </c>
      <c r="L1110" s="76" t="str">
        <f t="shared" si="17"/>
        <v/>
      </c>
    </row>
    <row r="1111" spans="3:12" x14ac:dyDescent="0.4">
      <c r="C1111" s="85">
        <v>1103</v>
      </c>
      <c r="D1111" s="25"/>
      <c r="E1111" s="25"/>
      <c r="F1111" s="25"/>
      <c r="G1111" s="25"/>
      <c r="H1111" s="25"/>
      <c r="I1111" s="89"/>
      <c r="J1111" s="148" t="str">
        <f>_xlfn.XLOOKUP($L1111,団体コード!$F$2:$F$1789,団体コード!$A$2:$A$1789,"")</f>
        <v/>
      </c>
      <c r="K1111" s="75" t="s">
        <v>6</v>
      </c>
      <c r="L1111" s="76" t="str">
        <f t="shared" si="17"/>
        <v/>
      </c>
    </row>
    <row r="1112" spans="3:12" x14ac:dyDescent="0.4">
      <c r="C1112" s="85">
        <v>1104</v>
      </c>
      <c r="D1112" s="25"/>
      <c r="E1112" s="25"/>
      <c r="F1112" s="25"/>
      <c r="G1112" s="25"/>
      <c r="H1112" s="25"/>
      <c r="I1112" s="89"/>
      <c r="J1112" s="148" t="str">
        <f>_xlfn.XLOOKUP($L1112,団体コード!$F$2:$F$1789,団体コード!$A$2:$A$1789,"")</f>
        <v/>
      </c>
      <c r="K1112" s="75" t="s">
        <v>6</v>
      </c>
      <c r="L1112" s="76" t="str">
        <f t="shared" si="17"/>
        <v/>
      </c>
    </row>
    <row r="1113" spans="3:12" x14ac:dyDescent="0.4">
      <c r="C1113" s="85">
        <v>1105</v>
      </c>
      <c r="D1113" s="25"/>
      <c r="E1113" s="25"/>
      <c r="F1113" s="25"/>
      <c r="G1113" s="25"/>
      <c r="H1113" s="25"/>
      <c r="I1113" s="89"/>
      <c r="J1113" s="148" t="str">
        <f>_xlfn.XLOOKUP($L1113,団体コード!$F$2:$F$1789,団体コード!$A$2:$A$1789,"")</f>
        <v/>
      </c>
      <c r="K1113" s="75" t="s">
        <v>6</v>
      </c>
      <c r="L1113" s="76" t="str">
        <f t="shared" si="17"/>
        <v/>
      </c>
    </row>
    <row r="1114" spans="3:12" x14ac:dyDescent="0.4">
      <c r="C1114" s="85">
        <v>1106</v>
      </c>
      <c r="D1114" s="25"/>
      <c r="E1114" s="25"/>
      <c r="F1114" s="25"/>
      <c r="G1114" s="25"/>
      <c r="H1114" s="25"/>
      <c r="I1114" s="89"/>
      <c r="J1114" s="148" t="str">
        <f>_xlfn.XLOOKUP($L1114,団体コード!$F$2:$F$1789,団体コード!$A$2:$A$1789,"")</f>
        <v/>
      </c>
      <c r="K1114" s="75" t="s">
        <v>6</v>
      </c>
      <c r="L1114" s="76" t="str">
        <f t="shared" si="17"/>
        <v/>
      </c>
    </row>
    <row r="1115" spans="3:12" x14ac:dyDescent="0.4">
      <c r="C1115" s="85">
        <v>1107</v>
      </c>
      <c r="D1115" s="25"/>
      <c r="E1115" s="25"/>
      <c r="F1115" s="25"/>
      <c r="G1115" s="25"/>
      <c r="H1115" s="25"/>
      <c r="I1115" s="89"/>
      <c r="J1115" s="148" t="str">
        <f>_xlfn.XLOOKUP($L1115,団体コード!$F$2:$F$1789,団体コード!$A$2:$A$1789,"")</f>
        <v/>
      </c>
      <c r="K1115" s="75" t="s">
        <v>6</v>
      </c>
      <c r="L1115" s="76" t="str">
        <f t="shared" si="17"/>
        <v/>
      </c>
    </row>
    <row r="1116" spans="3:12" x14ac:dyDescent="0.4">
      <c r="C1116" s="85">
        <v>1108</v>
      </c>
      <c r="D1116" s="25"/>
      <c r="E1116" s="25"/>
      <c r="F1116" s="25"/>
      <c r="G1116" s="25"/>
      <c r="H1116" s="25"/>
      <c r="I1116" s="89"/>
      <c r="J1116" s="148" t="str">
        <f>_xlfn.XLOOKUP($L1116,団体コード!$F$2:$F$1789,団体コード!$A$2:$A$1789,"")</f>
        <v/>
      </c>
      <c r="K1116" s="75" t="s">
        <v>6</v>
      </c>
      <c r="L1116" s="76" t="str">
        <f t="shared" si="17"/>
        <v/>
      </c>
    </row>
    <row r="1117" spans="3:12" x14ac:dyDescent="0.4">
      <c r="C1117" s="85">
        <v>1109</v>
      </c>
      <c r="D1117" s="25"/>
      <c r="E1117" s="25"/>
      <c r="F1117" s="25"/>
      <c r="G1117" s="25"/>
      <c r="H1117" s="25"/>
      <c r="I1117" s="89"/>
      <c r="J1117" s="148" t="str">
        <f>_xlfn.XLOOKUP($L1117,団体コード!$F$2:$F$1789,団体コード!$A$2:$A$1789,"")</f>
        <v/>
      </c>
      <c r="K1117" s="75" t="s">
        <v>6</v>
      </c>
      <c r="L1117" s="76" t="str">
        <f t="shared" si="17"/>
        <v/>
      </c>
    </row>
    <row r="1118" spans="3:12" x14ac:dyDescent="0.4">
      <c r="C1118" s="85">
        <v>1110</v>
      </c>
      <c r="D1118" s="25"/>
      <c r="E1118" s="25"/>
      <c r="F1118" s="25"/>
      <c r="G1118" s="25"/>
      <c r="H1118" s="25"/>
      <c r="I1118" s="89"/>
      <c r="J1118" s="148" t="str">
        <f>_xlfn.XLOOKUP($L1118,団体コード!$F$2:$F$1789,団体コード!$A$2:$A$1789,"")</f>
        <v/>
      </c>
      <c r="K1118" s="75" t="s">
        <v>6</v>
      </c>
      <c r="L1118" s="76" t="str">
        <f t="shared" si="17"/>
        <v/>
      </c>
    </row>
    <row r="1119" spans="3:12" x14ac:dyDescent="0.4">
      <c r="C1119" s="85">
        <v>1111</v>
      </c>
      <c r="D1119" s="25"/>
      <c r="E1119" s="25"/>
      <c r="F1119" s="25"/>
      <c r="G1119" s="25"/>
      <c r="H1119" s="25"/>
      <c r="I1119" s="89"/>
      <c r="J1119" s="148" t="str">
        <f>_xlfn.XLOOKUP($L1119,団体コード!$F$2:$F$1789,団体コード!$A$2:$A$1789,"")</f>
        <v/>
      </c>
      <c r="K1119" s="75" t="s">
        <v>6</v>
      </c>
      <c r="L1119" s="76" t="str">
        <f t="shared" si="17"/>
        <v/>
      </c>
    </row>
    <row r="1120" spans="3:12" x14ac:dyDescent="0.4">
      <c r="C1120" s="85">
        <v>1112</v>
      </c>
      <c r="D1120" s="25"/>
      <c r="E1120" s="25"/>
      <c r="F1120" s="25"/>
      <c r="G1120" s="25"/>
      <c r="H1120" s="25"/>
      <c r="I1120" s="89"/>
      <c r="J1120" s="148" t="str">
        <f>_xlfn.XLOOKUP($L1120,団体コード!$F$2:$F$1789,団体コード!$A$2:$A$1789,"")</f>
        <v/>
      </c>
      <c r="K1120" s="75" t="s">
        <v>6</v>
      </c>
      <c r="L1120" s="76" t="str">
        <f t="shared" si="17"/>
        <v/>
      </c>
    </row>
    <row r="1121" spans="3:12" x14ac:dyDescent="0.4">
      <c r="C1121" s="85">
        <v>1113</v>
      </c>
      <c r="D1121" s="25"/>
      <c r="E1121" s="25"/>
      <c r="F1121" s="25"/>
      <c r="G1121" s="25"/>
      <c r="H1121" s="25"/>
      <c r="I1121" s="89"/>
      <c r="J1121" s="148" t="str">
        <f>_xlfn.XLOOKUP($L1121,団体コード!$F$2:$F$1789,団体コード!$A$2:$A$1789,"")</f>
        <v/>
      </c>
      <c r="K1121" s="75" t="s">
        <v>6</v>
      </c>
      <c r="L1121" s="76" t="str">
        <f t="shared" si="17"/>
        <v/>
      </c>
    </row>
    <row r="1122" spans="3:12" x14ac:dyDescent="0.4">
      <c r="C1122" s="85">
        <v>1114</v>
      </c>
      <c r="D1122" s="25"/>
      <c r="E1122" s="25"/>
      <c r="F1122" s="25"/>
      <c r="G1122" s="25"/>
      <c r="H1122" s="25"/>
      <c r="I1122" s="89"/>
      <c r="J1122" s="148" t="str">
        <f>_xlfn.XLOOKUP($L1122,団体コード!$F$2:$F$1789,団体コード!$A$2:$A$1789,"")</f>
        <v/>
      </c>
      <c r="K1122" s="75" t="s">
        <v>6</v>
      </c>
      <c r="L1122" s="76" t="str">
        <f t="shared" si="17"/>
        <v/>
      </c>
    </row>
    <row r="1123" spans="3:12" x14ac:dyDescent="0.4">
      <c r="C1123" s="85">
        <v>1115</v>
      </c>
      <c r="D1123" s="25"/>
      <c r="E1123" s="25"/>
      <c r="F1123" s="25"/>
      <c r="G1123" s="25"/>
      <c r="H1123" s="25"/>
      <c r="I1123" s="89"/>
      <c r="J1123" s="148" t="str">
        <f>_xlfn.XLOOKUP($L1123,団体コード!$F$2:$F$1789,団体コード!$A$2:$A$1789,"")</f>
        <v/>
      </c>
      <c r="K1123" s="75" t="s">
        <v>6</v>
      </c>
      <c r="L1123" s="76" t="str">
        <f t="shared" si="17"/>
        <v/>
      </c>
    </row>
    <row r="1124" spans="3:12" x14ac:dyDescent="0.4">
      <c r="C1124" s="85">
        <v>1116</v>
      </c>
      <c r="D1124" s="25"/>
      <c r="E1124" s="25"/>
      <c r="F1124" s="25"/>
      <c r="G1124" s="25"/>
      <c r="H1124" s="25"/>
      <c r="I1124" s="89"/>
      <c r="J1124" s="148" t="str">
        <f>_xlfn.XLOOKUP($L1124,団体コード!$F$2:$F$1789,団体コード!$A$2:$A$1789,"")</f>
        <v/>
      </c>
      <c r="K1124" s="75" t="s">
        <v>6</v>
      </c>
      <c r="L1124" s="76" t="str">
        <f t="shared" si="17"/>
        <v/>
      </c>
    </row>
    <row r="1125" spans="3:12" x14ac:dyDescent="0.4">
      <c r="C1125" s="85">
        <v>1117</v>
      </c>
      <c r="D1125" s="25"/>
      <c r="E1125" s="25"/>
      <c r="F1125" s="25"/>
      <c r="G1125" s="25"/>
      <c r="H1125" s="25"/>
      <c r="I1125" s="89"/>
      <c r="J1125" s="148" t="str">
        <f>_xlfn.XLOOKUP($L1125,団体コード!$F$2:$F$1789,団体コード!$A$2:$A$1789,"")</f>
        <v/>
      </c>
      <c r="K1125" s="75" t="s">
        <v>6</v>
      </c>
      <c r="L1125" s="76" t="str">
        <f t="shared" si="17"/>
        <v/>
      </c>
    </row>
    <row r="1126" spans="3:12" x14ac:dyDescent="0.4">
      <c r="C1126" s="85">
        <v>1118</v>
      </c>
      <c r="D1126" s="25"/>
      <c r="E1126" s="25"/>
      <c r="F1126" s="25"/>
      <c r="G1126" s="25"/>
      <c r="H1126" s="25"/>
      <c r="I1126" s="89"/>
      <c r="J1126" s="148" t="str">
        <f>_xlfn.XLOOKUP($L1126,団体コード!$F$2:$F$1789,団体コード!$A$2:$A$1789,"")</f>
        <v/>
      </c>
      <c r="K1126" s="75" t="s">
        <v>6</v>
      </c>
      <c r="L1126" s="76" t="str">
        <f t="shared" si="17"/>
        <v/>
      </c>
    </row>
    <row r="1127" spans="3:12" x14ac:dyDescent="0.4">
      <c r="C1127" s="85">
        <v>1119</v>
      </c>
      <c r="D1127" s="25"/>
      <c r="E1127" s="25"/>
      <c r="F1127" s="25"/>
      <c r="G1127" s="25"/>
      <c r="H1127" s="25"/>
      <c r="I1127" s="89"/>
      <c r="J1127" s="148" t="str">
        <f>_xlfn.XLOOKUP($L1127,団体コード!$F$2:$F$1789,団体コード!$A$2:$A$1789,"")</f>
        <v/>
      </c>
      <c r="K1127" s="75" t="s">
        <v>6</v>
      </c>
      <c r="L1127" s="76" t="str">
        <f t="shared" si="17"/>
        <v/>
      </c>
    </row>
    <row r="1128" spans="3:12" x14ac:dyDescent="0.4">
      <c r="C1128" s="85">
        <v>1120</v>
      </c>
      <c r="D1128" s="25"/>
      <c r="E1128" s="25"/>
      <c r="F1128" s="25"/>
      <c r="G1128" s="25"/>
      <c r="H1128" s="25"/>
      <c r="I1128" s="89"/>
      <c r="J1128" s="148" t="str">
        <f>_xlfn.XLOOKUP($L1128,団体コード!$F$2:$F$1789,団体コード!$A$2:$A$1789,"")</f>
        <v/>
      </c>
      <c r="K1128" s="75" t="s">
        <v>6</v>
      </c>
      <c r="L1128" s="76" t="str">
        <f t="shared" si="17"/>
        <v/>
      </c>
    </row>
    <row r="1129" spans="3:12" x14ac:dyDescent="0.4">
      <c r="C1129" s="85">
        <v>1121</v>
      </c>
      <c r="D1129" s="25"/>
      <c r="E1129" s="25"/>
      <c r="F1129" s="25"/>
      <c r="G1129" s="25"/>
      <c r="H1129" s="25"/>
      <c r="I1129" s="89"/>
      <c r="J1129" s="148" t="str">
        <f>_xlfn.XLOOKUP($L1129,団体コード!$F$2:$F$1789,団体コード!$A$2:$A$1789,"")</f>
        <v/>
      </c>
      <c r="K1129" s="75" t="s">
        <v>6</v>
      </c>
      <c r="L1129" s="76" t="str">
        <f t="shared" si="17"/>
        <v/>
      </c>
    </row>
    <row r="1130" spans="3:12" x14ac:dyDescent="0.4">
      <c r="C1130" s="85">
        <v>1122</v>
      </c>
      <c r="D1130" s="25"/>
      <c r="E1130" s="25"/>
      <c r="F1130" s="25"/>
      <c r="G1130" s="25"/>
      <c r="H1130" s="25"/>
      <c r="I1130" s="89"/>
      <c r="J1130" s="148" t="str">
        <f>_xlfn.XLOOKUP($L1130,団体コード!$F$2:$F$1789,団体コード!$A$2:$A$1789,"")</f>
        <v/>
      </c>
      <c r="K1130" s="75" t="s">
        <v>6</v>
      </c>
      <c r="L1130" s="76" t="str">
        <f t="shared" si="17"/>
        <v/>
      </c>
    </row>
    <row r="1131" spans="3:12" x14ac:dyDescent="0.4">
      <c r="C1131" s="85">
        <v>1123</v>
      </c>
      <c r="D1131" s="25"/>
      <c r="E1131" s="25"/>
      <c r="F1131" s="25"/>
      <c r="G1131" s="25"/>
      <c r="H1131" s="25"/>
      <c r="I1131" s="89"/>
      <c r="J1131" s="148" t="str">
        <f>_xlfn.XLOOKUP($L1131,団体コード!$F$2:$F$1789,団体コード!$A$2:$A$1789,"")</f>
        <v/>
      </c>
      <c r="K1131" s="75" t="s">
        <v>6</v>
      </c>
      <c r="L1131" s="76" t="str">
        <f t="shared" si="17"/>
        <v/>
      </c>
    </row>
    <row r="1132" spans="3:12" x14ac:dyDescent="0.4">
      <c r="C1132" s="85">
        <v>1124</v>
      </c>
      <c r="D1132" s="25"/>
      <c r="E1132" s="25"/>
      <c r="F1132" s="25"/>
      <c r="G1132" s="25"/>
      <c r="H1132" s="25"/>
      <c r="I1132" s="89"/>
      <c r="J1132" s="148" t="str">
        <f>_xlfn.XLOOKUP($L1132,団体コード!$F$2:$F$1789,団体コード!$A$2:$A$1789,"")</f>
        <v/>
      </c>
      <c r="K1132" s="75" t="s">
        <v>6</v>
      </c>
      <c r="L1132" s="76" t="str">
        <f t="shared" si="17"/>
        <v/>
      </c>
    </row>
    <row r="1133" spans="3:12" x14ac:dyDescent="0.4">
      <c r="C1133" s="85">
        <v>1125</v>
      </c>
      <c r="D1133" s="25"/>
      <c r="E1133" s="25"/>
      <c r="F1133" s="25"/>
      <c r="G1133" s="25"/>
      <c r="H1133" s="25"/>
      <c r="I1133" s="89"/>
      <c r="J1133" s="148" t="str">
        <f>_xlfn.XLOOKUP($L1133,団体コード!$F$2:$F$1789,団体コード!$A$2:$A$1789,"")</f>
        <v/>
      </c>
      <c r="K1133" s="75" t="s">
        <v>6</v>
      </c>
      <c r="L1133" s="76" t="str">
        <f t="shared" si="17"/>
        <v/>
      </c>
    </row>
    <row r="1134" spans="3:12" x14ac:dyDescent="0.4">
      <c r="C1134" s="85">
        <v>1126</v>
      </c>
      <c r="D1134" s="25"/>
      <c r="E1134" s="25"/>
      <c r="F1134" s="25"/>
      <c r="G1134" s="25"/>
      <c r="H1134" s="25"/>
      <c r="I1134" s="89"/>
      <c r="J1134" s="148" t="str">
        <f>_xlfn.XLOOKUP($L1134,団体コード!$F$2:$F$1789,団体コード!$A$2:$A$1789,"")</f>
        <v/>
      </c>
      <c r="K1134" s="75" t="s">
        <v>6</v>
      </c>
      <c r="L1134" s="76" t="str">
        <f t="shared" si="17"/>
        <v/>
      </c>
    </row>
    <row r="1135" spans="3:12" x14ac:dyDescent="0.4">
      <c r="C1135" s="85">
        <v>1127</v>
      </c>
      <c r="D1135" s="25"/>
      <c r="E1135" s="25"/>
      <c r="F1135" s="25"/>
      <c r="G1135" s="25"/>
      <c r="H1135" s="25"/>
      <c r="I1135" s="89"/>
      <c r="J1135" s="148" t="str">
        <f>_xlfn.XLOOKUP($L1135,団体コード!$F$2:$F$1789,団体コード!$A$2:$A$1789,"")</f>
        <v/>
      </c>
      <c r="K1135" s="75" t="s">
        <v>6</v>
      </c>
      <c r="L1135" s="76" t="str">
        <f t="shared" si="17"/>
        <v/>
      </c>
    </row>
    <row r="1136" spans="3:12" x14ac:dyDescent="0.4">
      <c r="C1136" s="85">
        <v>1128</v>
      </c>
      <c r="D1136" s="25"/>
      <c r="E1136" s="25"/>
      <c r="F1136" s="25"/>
      <c r="G1136" s="25"/>
      <c r="H1136" s="25"/>
      <c r="I1136" s="89"/>
      <c r="J1136" s="148" t="str">
        <f>_xlfn.XLOOKUP($L1136,団体コード!$F$2:$F$1789,団体コード!$A$2:$A$1789,"")</f>
        <v/>
      </c>
      <c r="K1136" s="75" t="s">
        <v>6</v>
      </c>
      <c r="L1136" s="76" t="str">
        <f t="shared" si="17"/>
        <v/>
      </c>
    </row>
    <row r="1137" spans="3:12" x14ac:dyDescent="0.4">
      <c r="C1137" s="85">
        <v>1129</v>
      </c>
      <c r="D1137" s="25"/>
      <c r="E1137" s="25"/>
      <c r="F1137" s="25"/>
      <c r="G1137" s="25"/>
      <c r="H1137" s="25"/>
      <c r="I1137" s="89"/>
      <c r="J1137" s="148" t="str">
        <f>_xlfn.XLOOKUP($L1137,団体コード!$F$2:$F$1789,団体コード!$A$2:$A$1789,"")</f>
        <v/>
      </c>
      <c r="K1137" s="75" t="s">
        <v>6</v>
      </c>
      <c r="L1137" s="76" t="str">
        <f t="shared" si="17"/>
        <v/>
      </c>
    </row>
    <row r="1138" spans="3:12" x14ac:dyDescent="0.4">
      <c r="C1138" s="85">
        <v>1130</v>
      </c>
      <c r="D1138" s="25"/>
      <c r="E1138" s="25"/>
      <c r="F1138" s="25"/>
      <c r="G1138" s="25"/>
      <c r="H1138" s="25"/>
      <c r="I1138" s="89"/>
      <c r="J1138" s="148" t="str">
        <f>_xlfn.XLOOKUP($L1138,団体コード!$F$2:$F$1789,団体コード!$A$2:$A$1789,"")</f>
        <v/>
      </c>
      <c r="K1138" s="75" t="s">
        <v>6</v>
      </c>
      <c r="L1138" s="76" t="str">
        <f t="shared" si="17"/>
        <v/>
      </c>
    </row>
    <row r="1139" spans="3:12" x14ac:dyDescent="0.4">
      <c r="C1139" s="85">
        <v>1131</v>
      </c>
      <c r="D1139" s="25"/>
      <c r="E1139" s="25"/>
      <c r="F1139" s="25"/>
      <c r="G1139" s="25"/>
      <c r="H1139" s="25"/>
      <c r="I1139" s="89"/>
      <c r="J1139" s="148" t="str">
        <f>_xlfn.XLOOKUP($L1139,団体コード!$F$2:$F$1789,団体コード!$A$2:$A$1789,"")</f>
        <v/>
      </c>
      <c r="K1139" s="75" t="s">
        <v>6</v>
      </c>
      <c r="L1139" s="76" t="str">
        <f t="shared" si="17"/>
        <v/>
      </c>
    </row>
    <row r="1140" spans="3:12" x14ac:dyDescent="0.4">
      <c r="C1140" s="85">
        <v>1132</v>
      </c>
      <c r="D1140" s="25"/>
      <c r="E1140" s="25"/>
      <c r="F1140" s="25"/>
      <c r="G1140" s="25"/>
      <c r="H1140" s="25"/>
      <c r="I1140" s="89"/>
      <c r="J1140" s="148" t="str">
        <f>_xlfn.XLOOKUP($L1140,団体コード!$F$2:$F$1789,団体コード!$A$2:$A$1789,"")</f>
        <v/>
      </c>
      <c r="K1140" s="75" t="s">
        <v>6</v>
      </c>
      <c r="L1140" s="76" t="str">
        <f t="shared" si="17"/>
        <v/>
      </c>
    </row>
    <row r="1141" spans="3:12" x14ac:dyDescent="0.4">
      <c r="C1141" s="85">
        <v>1133</v>
      </c>
      <c r="D1141" s="25"/>
      <c r="E1141" s="25"/>
      <c r="F1141" s="25"/>
      <c r="G1141" s="25"/>
      <c r="H1141" s="25"/>
      <c r="I1141" s="89"/>
      <c r="J1141" s="148" t="str">
        <f>_xlfn.XLOOKUP($L1141,団体コード!$F$2:$F$1789,団体コード!$A$2:$A$1789,"")</f>
        <v/>
      </c>
      <c r="K1141" s="75" t="s">
        <v>6</v>
      </c>
      <c r="L1141" s="76" t="str">
        <f t="shared" si="17"/>
        <v/>
      </c>
    </row>
    <row r="1142" spans="3:12" x14ac:dyDescent="0.4">
      <c r="C1142" s="85">
        <v>1134</v>
      </c>
      <c r="D1142" s="25"/>
      <c r="E1142" s="25"/>
      <c r="F1142" s="25"/>
      <c r="G1142" s="25"/>
      <c r="H1142" s="25"/>
      <c r="I1142" s="89"/>
      <c r="J1142" s="148" t="str">
        <f>_xlfn.XLOOKUP($L1142,団体コード!$F$2:$F$1789,団体コード!$A$2:$A$1789,"")</f>
        <v/>
      </c>
      <c r="K1142" s="75" t="s">
        <v>6</v>
      </c>
      <c r="L1142" s="76" t="str">
        <f t="shared" si="17"/>
        <v/>
      </c>
    </row>
    <row r="1143" spans="3:12" x14ac:dyDescent="0.4">
      <c r="C1143" s="85">
        <v>1135</v>
      </c>
      <c r="D1143" s="25"/>
      <c r="E1143" s="25"/>
      <c r="F1143" s="25"/>
      <c r="G1143" s="25"/>
      <c r="H1143" s="25"/>
      <c r="I1143" s="89"/>
      <c r="J1143" s="148" t="str">
        <f>_xlfn.XLOOKUP($L1143,団体コード!$F$2:$F$1789,団体コード!$A$2:$A$1789,"")</f>
        <v/>
      </c>
      <c r="K1143" s="75" t="s">
        <v>6</v>
      </c>
      <c r="L1143" s="76" t="str">
        <f t="shared" si="17"/>
        <v/>
      </c>
    </row>
    <row r="1144" spans="3:12" x14ac:dyDescent="0.4">
      <c r="C1144" s="85">
        <v>1136</v>
      </c>
      <c r="D1144" s="25"/>
      <c r="E1144" s="25"/>
      <c r="F1144" s="25"/>
      <c r="G1144" s="25"/>
      <c r="H1144" s="25"/>
      <c r="I1144" s="89"/>
      <c r="J1144" s="148" t="str">
        <f>_xlfn.XLOOKUP($L1144,団体コード!$F$2:$F$1789,団体コード!$A$2:$A$1789,"")</f>
        <v/>
      </c>
      <c r="K1144" s="75" t="s">
        <v>6</v>
      </c>
      <c r="L1144" s="76" t="str">
        <f t="shared" si="17"/>
        <v/>
      </c>
    </row>
    <row r="1145" spans="3:12" x14ac:dyDescent="0.4">
      <c r="C1145" s="85">
        <v>1137</v>
      </c>
      <c r="D1145" s="25"/>
      <c r="E1145" s="25"/>
      <c r="F1145" s="25"/>
      <c r="G1145" s="25"/>
      <c r="H1145" s="25"/>
      <c r="I1145" s="89"/>
      <c r="J1145" s="148" t="str">
        <f>_xlfn.XLOOKUP($L1145,団体コード!$F$2:$F$1789,団体コード!$A$2:$A$1789,"")</f>
        <v/>
      </c>
      <c r="K1145" s="75" t="s">
        <v>6</v>
      </c>
      <c r="L1145" s="76" t="str">
        <f t="shared" si="17"/>
        <v/>
      </c>
    </row>
    <row r="1146" spans="3:12" x14ac:dyDescent="0.4">
      <c r="C1146" s="85">
        <v>1138</v>
      </c>
      <c r="D1146" s="25"/>
      <c r="E1146" s="25"/>
      <c r="F1146" s="25"/>
      <c r="G1146" s="25"/>
      <c r="H1146" s="25"/>
      <c r="I1146" s="89"/>
      <c r="J1146" s="148" t="str">
        <f>_xlfn.XLOOKUP($L1146,団体コード!$F$2:$F$1789,団体コード!$A$2:$A$1789,"")</f>
        <v/>
      </c>
      <c r="K1146" s="75" t="s">
        <v>6</v>
      </c>
      <c r="L1146" s="76" t="str">
        <f t="shared" si="17"/>
        <v/>
      </c>
    </row>
    <row r="1147" spans="3:12" x14ac:dyDescent="0.4">
      <c r="C1147" s="85">
        <v>1139</v>
      </c>
      <c r="D1147" s="25"/>
      <c r="E1147" s="25"/>
      <c r="F1147" s="25"/>
      <c r="G1147" s="25"/>
      <c r="H1147" s="25"/>
      <c r="I1147" s="89"/>
      <c r="J1147" s="148" t="str">
        <f>_xlfn.XLOOKUP($L1147,団体コード!$F$2:$F$1789,団体コード!$A$2:$A$1789,"")</f>
        <v/>
      </c>
      <c r="K1147" s="75" t="s">
        <v>6</v>
      </c>
      <c r="L1147" s="76" t="str">
        <f t="shared" si="17"/>
        <v/>
      </c>
    </row>
    <row r="1148" spans="3:12" x14ac:dyDescent="0.4">
      <c r="C1148" s="85">
        <v>1140</v>
      </c>
      <c r="D1148" s="25"/>
      <c r="E1148" s="25"/>
      <c r="F1148" s="25"/>
      <c r="G1148" s="25"/>
      <c r="H1148" s="25"/>
      <c r="I1148" s="89"/>
      <c r="J1148" s="148" t="str">
        <f>_xlfn.XLOOKUP($L1148,団体コード!$F$2:$F$1789,団体コード!$A$2:$A$1789,"")</f>
        <v/>
      </c>
      <c r="K1148" s="75" t="s">
        <v>6</v>
      </c>
      <c r="L1148" s="76" t="str">
        <f t="shared" si="17"/>
        <v/>
      </c>
    </row>
    <row r="1149" spans="3:12" x14ac:dyDescent="0.4">
      <c r="C1149" s="85">
        <v>1141</v>
      </c>
      <c r="D1149" s="25"/>
      <c r="E1149" s="25"/>
      <c r="F1149" s="25"/>
      <c r="G1149" s="25"/>
      <c r="H1149" s="25"/>
      <c r="I1149" s="89"/>
      <c r="J1149" s="148" t="str">
        <f>_xlfn.XLOOKUP($L1149,団体コード!$F$2:$F$1789,団体コード!$A$2:$A$1789,"")</f>
        <v/>
      </c>
      <c r="K1149" s="75" t="s">
        <v>6</v>
      </c>
      <c r="L1149" s="76" t="str">
        <f t="shared" si="17"/>
        <v/>
      </c>
    </row>
    <row r="1150" spans="3:12" x14ac:dyDescent="0.4">
      <c r="C1150" s="85">
        <v>1142</v>
      </c>
      <c r="D1150" s="25"/>
      <c r="E1150" s="25"/>
      <c r="F1150" s="25"/>
      <c r="G1150" s="25"/>
      <c r="H1150" s="25"/>
      <c r="I1150" s="89"/>
      <c r="J1150" s="148" t="str">
        <f>_xlfn.XLOOKUP($L1150,団体コード!$F$2:$F$1789,団体コード!$A$2:$A$1789,"")</f>
        <v/>
      </c>
      <c r="K1150" s="75" t="s">
        <v>6</v>
      </c>
      <c r="L1150" s="76" t="str">
        <f t="shared" si="17"/>
        <v/>
      </c>
    </row>
    <row r="1151" spans="3:12" x14ac:dyDescent="0.4">
      <c r="C1151" s="85">
        <v>1143</v>
      </c>
      <c r="D1151" s="25"/>
      <c r="E1151" s="25"/>
      <c r="F1151" s="25"/>
      <c r="G1151" s="25"/>
      <c r="H1151" s="25"/>
      <c r="I1151" s="89"/>
      <c r="J1151" s="148" t="str">
        <f>_xlfn.XLOOKUP($L1151,団体コード!$F$2:$F$1789,団体コード!$A$2:$A$1789,"")</f>
        <v/>
      </c>
      <c r="K1151" s="75" t="s">
        <v>6</v>
      </c>
      <c r="L1151" s="76" t="str">
        <f t="shared" si="17"/>
        <v/>
      </c>
    </row>
    <row r="1152" spans="3:12" x14ac:dyDescent="0.4">
      <c r="C1152" s="85">
        <v>1144</v>
      </c>
      <c r="D1152" s="25"/>
      <c r="E1152" s="25"/>
      <c r="F1152" s="25"/>
      <c r="G1152" s="25"/>
      <c r="H1152" s="25"/>
      <c r="I1152" s="89"/>
      <c r="J1152" s="148" t="str">
        <f>_xlfn.XLOOKUP($L1152,団体コード!$F$2:$F$1789,団体コード!$A$2:$A$1789,"")</f>
        <v/>
      </c>
      <c r="K1152" s="75" t="s">
        <v>6</v>
      </c>
      <c r="L1152" s="76" t="str">
        <f t="shared" si="17"/>
        <v/>
      </c>
    </row>
    <row r="1153" spans="3:12" x14ac:dyDescent="0.4">
      <c r="C1153" s="85">
        <v>1145</v>
      </c>
      <c r="D1153" s="25"/>
      <c r="E1153" s="25"/>
      <c r="F1153" s="25"/>
      <c r="G1153" s="25"/>
      <c r="H1153" s="25"/>
      <c r="I1153" s="89"/>
      <c r="J1153" s="148" t="str">
        <f>_xlfn.XLOOKUP($L1153,団体コード!$F$2:$F$1789,団体コード!$A$2:$A$1789,"")</f>
        <v/>
      </c>
      <c r="K1153" s="75" t="s">
        <v>6</v>
      </c>
      <c r="L1153" s="76" t="str">
        <f t="shared" si="17"/>
        <v/>
      </c>
    </row>
    <row r="1154" spans="3:12" x14ac:dyDescent="0.4">
      <c r="C1154" s="85">
        <v>1146</v>
      </c>
      <c r="D1154" s="25"/>
      <c r="E1154" s="25"/>
      <c r="F1154" s="25"/>
      <c r="G1154" s="25"/>
      <c r="H1154" s="25"/>
      <c r="I1154" s="89"/>
      <c r="J1154" s="148" t="str">
        <f>_xlfn.XLOOKUP($L1154,団体コード!$F$2:$F$1789,団体コード!$A$2:$A$1789,"")</f>
        <v/>
      </c>
      <c r="K1154" s="75" t="s">
        <v>6</v>
      </c>
      <c r="L1154" s="76" t="str">
        <f t="shared" si="17"/>
        <v/>
      </c>
    </row>
    <row r="1155" spans="3:12" x14ac:dyDescent="0.4">
      <c r="C1155" s="85">
        <v>1147</v>
      </c>
      <c r="D1155" s="25"/>
      <c r="E1155" s="25"/>
      <c r="F1155" s="25"/>
      <c r="G1155" s="25"/>
      <c r="H1155" s="25"/>
      <c r="I1155" s="89"/>
      <c r="J1155" s="148" t="str">
        <f>_xlfn.XLOOKUP($L1155,団体コード!$F$2:$F$1789,団体コード!$A$2:$A$1789,"")</f>
        <v/>
      </c>
      <c r="K1155" s="75" t="s">
        <v>6</v>
      </c>
      <c r="L1155" s="76" t="str">
        <f t="shared" si="17"/>
        <v/>
      </c>
    </row>
    <row r="1156" spans="3:12" x14ac:dyDescent="0.4">
      <c r="C1156" s="85">
        <v>1148</v>
      </c>
      <c r="D1156" s="25"/>
      <c r="E1156" s="25"/>
      <c r="F1156" s="25"/>
      <c r="G1156" s="25"/>
      <c r="H1156" s="25"/>
      <c r="I1156" s="89"/>
      <c r="J1156" s="148" t="str">
        <f>_xlfn.XLOOKUP($L1156,団体コード!$F$2:$F$1789,団体コード!$A$2:$A$1789,"")</f>
        <v/>
      </c>
      <c r="K1156" s="75" t="s">
        <v>6</v>
      </c>
      <c r="L1156" s="76" t="str">
        <f t="shared" si="17"/>
        <v/>
      </c>
    </row>
    <row r="1157" spans="3:12" x14ac:dyDescent="0.4">
      <c r="C1157" s="85">
        <v>1149</v>
      </c>
      <c r="D1157" s="25"/>
      <c r="E1157" s="25"/>
      <c r="F1157" s="25"/>
      <c r="G1157" s="25"/>
      <c r="H1157" s="25"/>
      <c r="I1157" s="89"/>
      <c r="J1157" s="148" t="str">
        <f>_xlfn.XLOOKUP($L1157,団体コード!$F$2:$F$1789,団体コード!$A$2:$A$1789,"")</f>
        <v/>
      </c>
      <c r="K1157" s="75" t="s">
        <v>6</v>
      </c>
      <c r="L1157" s="76" t="str">
        <f t="shared" si="17"/>
        <v/>
      </c>
    </row>
    <row r="1158" spans="3:12" x14ac:dyDescent="0.4">
      <c r="C1158" s="85">
        <v>1150</v>
      </c>
      <c r="D1158" s="25"/>
      <c r="E1158" s="25"/>
      <c r="F1158" s="25"/>
      <c r="G1158" s="25"/>
      <c r="H1158" s="25"/>
      <c r="I1158" s="89"/>
      <c r="J1158" s="148" t="str">
        <f>_xlfn.XLOOKUP($L1158,団体コード!$F$2:$F$1789,団体コード!$A$2:$A$1789,"")</f>
        <v/>
      </c>
      <c r="K1158" s="75" t="s">
        <v>6</v>
      </c>
      <c r="L1158" s="76" t="str">
        <f t="shared" si="17"/>
        <v/>
      </c>
    </row>
    <row r="1159" spans="3:12" x14ac:dyDescent="0.4">
      <c r="C1159" s="85">
        <v>1151</v>
      </c>
      <c r="D1159" s="25"/>
      <c r="E1159" s="25"/>
      <c r="F1159" s="25"/>
      <c r="G1159" s="25"/>
      <c r="H1159" s="25"/>
      <c r="I1159" s="89"/>
      <c r="J1159" s="148" t="str">
        <f>_xlfn.XLOOKUP($L1159,団体コード!$F$2:$F$1789,団体コード!$A$2:$A$1789,"")</f>
        <v/>
      </c>
      <c r="K1159" s="75" t="s">
        <v>6</v>
      </c>
      <c r="L1159" s="76" t="str">
        <f t="shared" si="17"/>
        <v/>
      </c>
    </row>
    <row r="1160" spans="3:12" x14ac:dyDescent="0.4">
      <c r="C1160" s="85">
        <v>1152</v>
      </c>
      <c r="D1160" s="25"/>
      <c r="E1160" s="25"/>
      <c r="F1160" s="25"/>
      <c r="G1160" s="25"/>
      <c r="H1160" s="25"/>
      <c r="I1160" s="89"/>
      <c r="J1160" s="148" t="str">
        <f>_xlfn.XLOOKUP($L1160,団体コード!$F$2:$F$1789,団体コード!$A$2:$A$1789,"")</f>
        <v/>
      </c>
      <c r="K1160" s="75" t="s">
        <v>6</v>
      </c>
      <c r="L1160" s="76" t="str">
        <f t="shared" si="17"/>
        <v/>
      </c>
    </row>
    <row r="1161" spans="3:12" x14ac:dyDescent="0.4">
      <c r="C1161" s="85">
        <v>1153</v>
      </c>
      <c r="D1161" s="25"/>
      <c r="E1161" s="25"/>
      <c r="F1161" s="25"/>
      <c r="G1161" s="25"/>
      <c r="H1161" s="25"/>
      <c r="I1161" s="89"/>
      <c r="J1161" s="148" t="str">
        <f>_xlfn.XLOOKUP($L1161,団体コード!$F$2:$F$1789,団体コード!$A$2:$A$1789,"")</f>
        <v/>
      </c>
      <c r="K1161" s="75" t="s">
        <v>6</v>
      </c>
      <c r="L1161" s="76" t="str">
        <f t="shared" ref="L1161:L1224" si="18">F1161&amp;G1161</f>
        <v/>
      </c>
    </row>
    <row r="1162" spans="3:12" x14ac:dyDescent="0.4">
      <c r="C1162" s="85">
        <v>1154</v>
      </c>
      <c r="D1162" s="25"/>
      <c r="E1162" s="25"/>
      <c r="F1162" s="25"/>
      <c r="G1162" s="25"/>
      <c r="H1162" s="25"/>
      <c r="I1162" s="89"/>
      <c r="J1162" s="148" t="str">
        <f>_xlfn.XLOOKUP($L1162,団体コード!$F$2:$F$1789,団体コード!$A$2:$A$1789,"")</f>
        <v/>
      </c>
      <c r="K1162" s="75" t="s">
        <v>6</v>
      </c>
      <c r="L1162" s="76" t="str">
        <f t="shared" si="18"/>
        <v/>
      </c>
    </row>
    <row r="1163" spans="3:12" x14ac:dyDescent="0.4">
      <c r="C1163" s="85">
        <v>1155</v>
      </c>
      <c r="D1163" s="25"/>
      <c r="E1163" s="25"/>
      <c r="F1163" s="25"/>
      <c r="G1163" s="25"/>
      <c r="H1163" s="25"/>
      <c r="I1163" s="89"/>
      <c r="J1163" s="148" t="str">
        <f>_xlfn.XLOOKUP($L1163,団体コード!$F$2:$F$1789,団体コード!$A$2:$A$1789,"")</f>
        <v/>
      </c>
      <c r="K1163" s="75" t="s">
        <v>6</v>
      </c>
      <c r="L1163" s="76" t="str">
        <f t="shared" si="18"/>
        <v/>
      </c>
    </row>
    <row r="1164" spans="3:12" x14ac:dyDescent="0.4">
      <c r="C1164" s="85">
        <v>1156</v>
      </c>
      <c r="D1164" s="25"/>
      <c r="E1164" s="25"/>
      <c r="F1164" s="25"/>
      <c r="G1164" s="25"/>
      <c r="H1164" s="25"/>
      <c r="I1164" s="89"/>
      <c r="J1164" s="148" t="str">
        <f>_xlfn.XLOOKUP($L1164,団体コード!$F$2:$F$1789,団体コード!$A$2:$A$1789,"")</f>
        <v/>
      </c>
      <c r="K1164" s="75" t="s">
        <v>6</v>
      </c>
      <c r="L1164" s="76" t="str">
        <f t="shared" si="18"/>
        <v/>
      </c>
    </row>
    <row r="1165" spans="3:12" x14ac:dyDescent="0.4">
      <c r="C1165" s="85">
        <v>1157</v>
      </c>
      <c r="D1165" s="25"/>
      <c r="E1165" s="25"/>
      <c r="F1165" s="25"/>
      <c r="G1165" s="25"/>
      <c r="H1165" s="25"/>
      <c r="I1165" s="89"/>
      <c r="J1165" s="148" t="str">
        <f>_xlfn.XLOOKUP($L1165,団体コード!$F$2:$F$1789,団体コード!$A$2:$A$1789,"")</f>
        <v/>
      </c>
      <c r="K1165" s="75" t="s">
        <v>6</v>
      </c>
      <c r="L1165" s="76" t="str">
        <f t="shared" si="18"/>
        <v/>
      </c>
    </row>
    <row r="1166" spans="3:12" x14ac:dyDescent="0.4">
      <c r="C1166" s="85">
        <v>1158</v>
      </c>
      <c r="D1166" s="25"/>
      <c r="E1166" s="25"/>
      <c r="F1166" s="25"/>
      <c r="G1166" s="25"/>
      <c r="H1166" s="25"/>
      <c r="I1166" s="89"/>
      <c r="J1166" s="148" t="str">
        <f>_xlfn.XLOOKUP($L1166,団体コード!$F$2:$F$1789,団体コード!$A$2:$A$1789,"")</f>
        <v/>
      </c>
      <c r="K1166" s="75" t="s">
        <v>6</v>
      </c>
      <c r="L1166" s="76" t="str">
        <f t="shared" si="18"/>
        <v/>
      </c>
    </row>
    <row r="1167" spans="3:12" x14ac:dyDescent="0.4">
      <c r="C1167" s="85">
        <v>1159</v>
      </c>
      <c r="D1167" s="25"/>
      <c r="E1167" s="25"/>
      <c r="F1167" s="25"/>
      <c r="G1167" s="25"/>
      <c r="H1167" s="25"/>
      <c r="I1167" s="89"/>
      <c r="J1167" s="148" t="str">
        <f>_xlfn.XLOOKUP($L1167,団体コード!$F$2:$F$1789,団体コード!$A$2:$A$1789,"")</f>
        <v/>
      </c>
      <c r="K1167" s="75" t="s">
        <v>6</v>
      </c>
      <c r="L1167" s="76" t="str">
        <f t="shared" si="18"/>
        <v/>
      </c>
    </row>
    <row r="1168" spans="3:12" x14ac:dyDescent="0.4">
      <c r="C1168" s="85">
        <v>1160</v>
      </c>
      <c r="D1168" s="25"/>
      <c r="E1168" s="25"/>
      <c r="F1168" s="25"/>
      <c r="G1168" s="25"/>
      <c r="H1168" s="25"/>
      <c r="I1168" s="89"/>
      <c r="J1168" s="148" t="str">
        <f>_xlfn.XLOOKUP($L1168,団体コード!$F$2:$F$1789,団体コード!$A$2:$A$1789,"")</f>
        <v/>
      </c>
      <c r="K1168" s="75" t="s">
        <v>6</v>
      </c>
      <c r="L1168" s="76" t="str">
        <f t="shared" si="18"/>
        <v/>
      </c>
    </row>
    <row r="1169" spans="3:12" x14ac:dyDescent="0.4">
      <c r="C1169" s="85">
        <v>1161</v>
      </c>
      <c r="D1169" s="25"/>
      <c r="E1169" s="25"/>
      <c r="F1169" s="25"/>
      <c r="G1169" s="25"/>
      <c r="H1169" s="25"/>
      <c r="I1169" s="89"/>
      <c r="J1169" s="148" t="str">
        <f>_xlfn.XLOOKUP($L1169,団体コード!$F$2:$F$1789,団体コード!$A$2:$A$1789,"")</f>
        <v/>
      </c>
      <c r="K1169" s="75" t="s">
        <v>6</v>
      </c>
      <c r="L1169" s="76" t="str">
        <f t="shared" si="18"/>
        <v/>
      </c>
    </row>
    <row r="1170" spans="3:12" x14ac:dyDescent="0.4">
      <c r="C1170" s="85">
        <v>1162</v>
      </c>
      <c r="D1170" s="25"/>
      <c r="E1170" s="25"/>
      <c r="F1170" s="25"/>
      <c r="G1170" s="25"/>
      <c r="H1170" s="25"/>
      <c r="I1170" s="89"/>
      <c r="J1170" s="148" t="str">
        <f>_xlfn.XLOOKUP($L1170,団体コード!$F$2:$F$1789,団体コード!$A$2:$A$1789,"")</f>
        <v/>
      </c>
      <c r="K1170" s="75" t="s">
        <v>6</v>
      </c>
      <c r="L1170" s="76" t="str">
        <f t="shared" si="18"/>
        <v/>
      </c>
    </row>
    <row r="1171" spans="3:12" x14ac:dyDescent="0.4">
      <c r="C1171" s="85">
        <v>1163</v>
      </c>
      <c r="D1171" s="25"/>
      <c r="E1171" s="25"/>
      <c r="F1171" s="25"/>
      <c r="G1171" s="25"/>
      <c r="H1171" s="25"/>
      <c r="I1171" s="89"/>
      <c r="J1171" s="148" t="str">
        <f>_xlfn.XLOOKUP($L1171,団体コード!$F$2:$F$1789,団体コード!$A$2:$A$1789,"")</f>
        <v/>
      </c>
      <c r="K1171" s="75" t="s">
        <v>6</v>
      </c>
      <c r="L1171" s="76" t="str">
        <f t="shared" si="18"/>
        <v/>
      </c>
    </row>
    <row r="1172" spans="3:12" x14ac:dyDescent="0.4">
      <c r="C1172" s="85">
        <v>1164</v>
      </c>
      <c r="D1172" s="25"/>
      <c r="E1172" s="25"/>
      <c r="F1172" s="25"/>
      <c r="G1172" s="25"/>
      <c r="H1172" s="25"/>
      <c r="I1172" s="89"/>
      <c r="J1172" s="148" t="str">
        <f>_xlfn.XLOOKUP($L1172,団体コード!$F$2:$F$1789,団体コード!$A$2:$A$1789,"")</f>
        <v/>
      </c>
      <c r="K1172" s="75" t="s">
        <v>6</v>
      </c>
      <c r="L1172" s="76" t="str">
        <f t="shared" si="18"/>
        <v/>
      </c>
    </row>
    <row r="1173" spans="3:12" x14ac:dyDescent="0.4">
      <c r="C1173" s="85">
        <v>1165</v>
      </c>
      <c r="D1173" s="25"/>
      <c r="E1173" s="25"/>
      <c r="F1173" s="25"/>
      <c r="G1173" s="25"/>
      <c r="H1173" s="25"/>
      <c r="I1173" s="89"/>
      <c r="J1173" s="148" t="str">
        <f>_xlfn.XLOOKUP($L1173,団体コード!$F$2:$F$1789,団体コード!$A$2:$A$1789,"")</f>
        <v/>
      </c>
      <c r="K1173" s="75" t="s">
        <v>6</v>
      </c>
      <c r="L1173" s="76" t="str">
        <f t="shared" si="18"/>
        <v/>
      </c>
    </row>
    <row r="1174" spans="3:12" x14ac:dyDescent="0.4">
      <c r="C1174" s="85">
        <v>1166</v>
      </c>
      <c r="D1174" s="25"/>
      <c r="E1174" s="25"/>
      <c r="F1174" s="25"/>
      <c r="G1174" s="25"/>
      <c r="H1174" s="25"/>
      <c r="I1174" s="89"/>
      <c r="J1174" s="148" t="str">
        <f>_xlfn.XLOOKUP($L1174,団体コード!$F$2:$F$1789,団体コード!$A$2:$A$1789,"")</f>
        <v/>
      </c>
      <c r="K1174" s="75" t="s">
        <v>6</v>
      </c>
      <c r="L1174" s="76" t="str">
        <f t="shared" si="18"/>
        <v/>
      </c>
    </row>
    <row r="1175" spans="3:12" x14ac:dyDescent="0.4">
      <c r="C1175" s="85">
        <v>1167</v>
      </c>
      <c r="D1175" s="25"/>
      <c r="E1175" s="25"/>
      <c r="F1175" s="25"/>
      <c r="G1175" s="25"/>
      <c r="H1175" s="25"/>
      <c r="I1175" s="89"/>
      <c r="J1175" s="148" t="str">
        <f>_xlfn.XLOOKUP($L1175,団体コード!$F$2:$F$1789,団体コード!$A$2:$A$1789,"")</f>
        <v/>
      </c>
      <c r="K1175" s="75" t="s">
        <v>6</v>
      </c>
      <c r="L1175" s="76" t="str">
        <f t="shared" si="18"/>
        <v/>
      </c>
    </row>
    <row r="1176" spans="3:12" x14ac:dyDescent="0.4">
      <c r="C1176" s="85">
        <v>1168</v>
      </c>
      <c r="D1176" s="25"/>
      <c r="E1176" s="25"/>
      <c r="F1176" s="25"/>
      <c r="G1176" s="25"/>
      <c r="H1176" s="25"/>
      <c r="I1176" s="89"/>
      <c r="J1176" s="148" t="str">
        <f>_xlfn.XLOOKUP($L1176,団体コード!$F$2:$F$1789,団体コード!$A$2:$A$1789,"")</f>
        <v/>
      </c>
      <c r="K1176" s="75" t="s">
        <v>6</v>
      </c>
      <c r="L1176" s="76" t="str">
        <f t="shared" si="18"/>
        <v/>
      </c>
    </row>
    <row r="1177" spans="3:12" x14ac:dyDescent="0.4">
      <c r="C1177" s="85">
        <v>1169</v>
      </c>
      <c r="D1177" s="25"/>
      <c r="E1177" s="25"/>
      <c r="F1177" s="25"/>
      <c r="G1177" s="25"/>
      <c r="H1177" s="25"/>
      <c r="I1177" s="89"/>
      <c r="J1177" s="148" t="str">
        <f>_xlfn.XLOOKUP($L1177,団体コード!$F$2:$F$1789,団体コード!$A$2:$A$1789,"")</f>
        <v/>
      </c>
      <c r="K1177" s="75" t="s">
        <v>6</v>
      </c>
      <c r="L1177" s="76" t="str">
        <f t="shared" si="18"/>
        <v/>
      </c>
    </row>
    <row r="1178" spans="3:12" x14ac:dyDescent="0.4">
      <c r="C1178" s="85">
        <v>1170</v>
      </c>
      <c r="D1178" s="25"/>
      <c r="E1178" s="25"/>
      <c r="F1178" s="25"/>
      <c r="G1178" s="25"/>
      <c r="H1178" s="25"/>
      <c r="I1178" s="89"/>
      <c r="J1178" s="148" t="str">
        <f>_xlfn.XLOOKUP($L1178,団体コード!$F$2:$F$1789,団体コード!$A$2:$A$1789,"")</f>
        <v/>
      </c>
      <c r="K1178" s="75" t="s">
        <v>6</v>
      </c>
      <c r="L1178" s="76" t="str">
        <f t="shared" si="18"/>
        <v/>
      </c>
    </row>
    <row r="1179" spans="3:12" x14ac:dyDescent="0.4">
      <c r="C1179" s="85">
        <v>1171</v>
      </c>
      <c r="D1179" s="25"/>
      <c r="E1179" s="25"/>
      <c r="F1179" s="25"/>
      <c r="G1179" s="25"/>
      <c r="H1179" s="25"/>
      <c r="I1179" s="89"/>
      <c r="J1179" s="148" t="str">
        <f>_xlfn.XLOOKUP($L1179,団体コード!$F$2:$F$1789,団体コード!$A$2:$A$1789,"")</f>
        <v/>
      </c>
      <c r="K1179" s="75" t="s">
        <v>6</v>
      </c>
      <c r="L1179" s="76" t="str">
        <f t="shared" si="18"/>
        <v/>
      </c>
    </row>
    <row r="1180" spans="3:12" x14ac:dyDescent="0.4">
      <c r="C1180" s="85">
        <v>1172</v>
      </c>
      <c r="D1180" s="25"/>
      <c r="E1180" s="25"/>
      <c r="F1180" s="25"/>
      <c r="G1180" s="25"/>
      <c r="H1180" s="25"/>
      <c r="I1180" s="89"/>
      <c r="J1180" s="148" t="str">
        <f>_xlfn.XLOOKUP($L1180,団体コード!$F$2:$F$1789,団体コード!$A$2:$A$1789,"")</f>
        <v/>
      </c>
      <c r="K1180" s="75" t="s">
        <v>6</v>
      </c>
      <c r="L1180" s="76" t="str">
        <f t="shared" si="18"/>
        <v/>
      </c>
    </row>
    <row r="1181" spans="3:12" x14ac:dyDescent="0.4">
      <c r="C1181" s="85">
        <v>1173</v>
      </c>
      <c r="D1181" s="25"/>
      <c r="E1181" s="25"/>
      <c r="F1181" s="25"/>
      <c r="G1181" s="25"/>
      <c r="H1181" s="25"/>
      <c r="I1181" s="89"/>
      <c r="J1181" s="148" t="str">
        <f>_xlfn.XLOOKUP($L1181,団体コード!$F$2:$F$1789,団体コード!$A$2:$A$1789,"")</f>
        <v/>
      </c>
      <c r="K1181" s="75" t="s">
        <v>6</v>
      </c>
      <c r="L1181" s="76" t="str">
        <f t="shared" si="18"/>
        <v/>
      </c>
    </row>
    <row r="1182" spans="3:12" x14ac:dyDescent="0.4">
      <c r="C1182" s="85">
        <v>1174</v>
      </c>
      <c r="D1182" s="25"/>
      <c r="E1182" s="25"/>
      <c r="F1182" s="25"/>
      <c r="G1182" s="25"/>
      <c r="H1182" s="25"/>
      <c r="I1182" s="89"/>
      <c r="J1182" s="148" t="str">
        <f>_xlfn.XLOOKUP($L1182,団体コード!$F$2:$F$1789,団体コード!$A$2:$A$1789,"")</f>
        <v/>
      </c>
      <c r="K1182" s="75" t="s">
        <v>6</v>
      </c>
      <c r="L1182" s="76" t="str">
        <f t="shared" si="18"/>
        <v/>
      </c>
    </row>
    <row r="1183" spans="3:12" x14ac:dyDescent="0.4">
      <c r="C1183" s="85">
        <v>1175</v>
      </c>
      <c r="D1183" s="25"/>
      <c r="E1183" s="25"/>
      <c r="F1183" s="25"/>
      <c r="G1183" s="25"/>
      <c r="H1183" s="25"/>
      <c r="I1183" s="89"/>
      <c r="J1183" s="148" t="str">
        <f>_xlfn.XLOOKUP($L1183,団体コード!$F$2:$F$1789,団体コード!$A$2:$A$1789,"")</f>
        <v/>
      </c>
      <c r="K1183" s="75" t="s">
        <v>6</v>
      </c>
      <c r="L1183" s="76" t="str">
        <f t="shared" si="18"/>
        <v/>
      </c>
    </row>
    <row r="1184" spans="3:12" x14ac:dyDescent="0.4">
      <c r="C1184" s="85">
        <v>1176</v>
      </c>
      <c r="D1184" s="25"/>
      <c r="E1184" s="25"/>
      <c r="F1184" s="25"/>
      <c r="G1184" s="25"/>
      <c r="H1184" s="25"/>
      <c r="I1184" s="89"/>
      <c r="J1184" s="148" t="str">
        <f>_xlfn.XLOOKUP($L1184,団体コード!$F$2:$F$1789,団体コード!$A$2:$A$1789,"")</f>
        <v/>
      </c>
      <c r="K1184" s="75" t="s">
        <v>6</v>
      </c>
      <c r="L1184" s="76" t="str">
        <f t="shared" si="18"/>
        <v/>
      </c>
    </row>
    <row r="1185" spans="3:12" x14ac:dyDescent="0.4">
      <c r="C1185" s="85">
        <v>1177</v>
      </c>
      <c r="D1185" s="25"/>
      <c r="E1185" s="25"/>
      <c r="F1185" s="25"/>
      <c r="G1185" s="25"/>
      <c r="H1185" s="25"/>
      <c r="I1185" s="89"/>
      <c r="J1185" s="148" t="str">
        <f>_xlfn.XLOOKUP($L1185,団体コード!$F$2:$F$1789,団体コード!$A$2:$A$1789,"")</f>
        <v/>
      </c>
      <c r="K1185" s="75" t="s">
        <v>6</v>
      </c>
      <c r="L1185" s="76" t="str">
        <f t="shared" si="18"/>
        <v/>
      </c>
    </row>
    <row r="1186" spans="3:12" x14ac:dyDescent="0.4">
      <c r="C1186" s="85">
        <v>1178</v>
      </c>
      <c r="D1186" s="25"/>
      <c r="E1186" s="25"/>
      <c r="F1186" s="25"/>
      <c r="G1186" s="25"/>
      <c r="H1186" s="25"/>
      <c r="I1186" s="89"/>
      <c r="J1186" s="148" t="str">
        <f>_xlfn.XLOOKUP($L1186,団体コード!$F$2:$F$1789,団体コード!$A$2:$A$1789,"")</f>
        <v/>
      </c>
      <c r="K1186" s="75" t="s">
        <v>6</v>
      </c>
      <c r="L1186" s="76" t="str">
        <f t="shared" si="18"/>
        <v/>
      </c>
    </row>
    <row r="1187" spans="3:12" x14ac:dyDescent="0.4">
      <c r="C1187" s="85">
        <v>1179</v>
      </c>
      <c r="D1187" s="25"/>
      <c r="E1187" s="25"/>
      <c r="F1187" s="25"/>
      <c r="G1187" s="25"/>
      <c r="H1187" s="25"/>
      <c r="I1187" s="89"/>
      <c r="J1187" s="148" t="str">
        <f>_xlfn.XLOOKUP($L1187,団体コード!$F$2:$F$1789,団体コード!$A$2:$A$1789,"")</f>
        <v/>
      </c>
      <c r="K1187" s="75" t="s">
        <v>6</v>
      </c>
      <c r="L1187" s="76" t="str">
        <f t="shared" si="18"/>
        <v/>
      </c>
    </row>
    <row r="1188" spans="3:12" x14ac:dyDescent="0.4">
      <c r="C1188" s="85">
        <v>1180</v>
      </c>
      <c r="D1188" s="25"/>
      <c r="E1188" s="25"/>
      <c r="F1188" s="25"/>
      <c r="G1188" s="25"/>
      <c r="H1188" s="25"/>
      <c r="I1188" s="89"/>
      <c r="J1188" s="148" t="str">
        <f>_xlfn.XLOOKUP($L1188,団体コード!$F$2:$F$1789,団体コード!$A$2:$A$1789,"")</f>
        <v/>
      </c>
      <c r="K1188" s="75" t="s">
        <v>6</v>
      </c>
      <c r="L1188" s="76" t="str">
        <f t="shared" si="18"/>
        <v/>
      </c>
    </row>
    <row r="1189" spans="3:12" x14ac:dyDescent="0.4">
      <c r="C1189" s="85">
        <v>1181</v>
      </c>
      <c r="D1189" s="25"/>
      <c r="E1189" s="25"/>
      <c r="F1189" s="25"/>
      <c r="G1189" s="25"/>
      <c r="H1189" s="25"/>
      <c r="I1189" s="89"/>
      <c r="J1189" s="148" t="str">
        <f>_xlfn.XLOOKUP($L1189,団体コード!$F$2:$F$1789,団体コード!$A$2:$A$1789,"")</f>
        <v/>
      </c>
      <c r="K1189" s="75" t="s">
        <v>6</v>
      </c>
      <c r="L1189" s="76" t="str">
        <f t="shared" si="18"/>
        <v/>
      </c>
    </row>
    <row r="1190" spans="3:12" x14ac:dyDescent="0.4">
      <c r="C1190" s="85">
        <v>1182</v>
      </c>
      <c r="D1190" s="25"/>
      <c r="E1190" s="25"/>
      <c r="F1190" s="25"/>
      <c r="G1190" s="25"/>
      <c r="H1190" s="25"/>
      <c r="I1190" s="89"/>
      <c r="J1190" s="148" t="str">
        <f>_xlfn.XLOOKUP($L1190,団体コード!$F$2:$F$1789,団体コード!$A$2:$A$1789,"")</f>
        <v/>
      </c>
      <c r="K1190" s="75" t="s">
        <v>6</v>
      </c>
      <c r="L1190" s="76" t="str">
        <f t="shared" si="18"/>
        <v/>
      </c>
    </row>
    <row r="1191" spans="3:12" x14ac:dyDescent="0.4">
      <c r="C1191" s="85">
        <v>1183</v>
      </c>
      <c r="D1191" s="25"/>
      <c r="E1191" s="25"/>
      <c r="F1191" s="25"/>
      <c r="G1191" s="25"/>
      <c r="H1191" s="25"/>
      <c r="I1191" s="89"/>
      <c r="J1191" s="148" t="str">
        <f>_xlfn.XLOOKUP($L1191,団体コード!$F$2:$F$1789,団体コード!$A$2:$A$1789,"")</f>
        <v/>
      </c>
      <c r="K1191" s="75" t="s">
        <v>6</v>
      </c>
      <c r="L1191" s="76" t="str">
        <f t="shared" si="18"/>
        <v/>
      </c>
    </row>
    <row r="1192" spans="3:12" x14ac:dyDescent="0.4">
      <c r="C1192" s="85">
        <v>1184</v>
      </c>
      <c r="D1192" s="25"/>
      <c r="E1192" s="25"/>
      <c r="F1192" s="25"/>
      <c r="G1192" s="25"/>
      <c r="H1192" s="25"/>
      <c r="I1192" s="89"/>
      <c r="J1192" s="148" t="str">
        <f>_xlfn.XLOOKUP($L1192,団体コード!$F$2:$F$1789,団体コード!$A$2:$A$1789,"")</f>
        <v/>
      </c>
      <c r="K1192" s="75" t="s">
        <v>6</v>
      </c>
      <c r="L1192" s="76" t="str">
        <f t="shared" si="18"/>
        <v/>
      </c>
    </row>
    <row r="1193" spans="3:12" x14ac:dyDescent="0.4">
      <c r="C1193" s="85">
        <v>1185</v>
      </c>
      <c r="D1193" s="25"/>
      <c r="E1193" s="25"/>
      <c r="F1193" s="25"/>
      <c r="G1193" s="25"/>
      <c r="H1193" s="25"/>
      <c r="I1193" s="89"/>
      <c r="J1193" s="148" t="str">
        <f>_xlfn.XLOOKUP($L1193,団体コード!$F$2:$F$1789,団体コード!$A$2:$A$1789,"")</f>
        <v/>
      </c>
      <c r="K1193" s="75" t="s">
        <v>6</v>
      </c>
      <c r="L1193" s="76" t="str">
        <f t="shared" si="18"/>
        <v/>
      </c>
    </row>
    <row r="1194" spans="3:12" x14ac:dyDescent="0.4">
      <c r="C1194" s="85">
        <v>1186</v>
      </c>
      <c r="D1194" s="25"/>
      <c r="E1194" s="25"/>
      <c r="F1194" s="25"/>
      <c r="G1194" s="25"/>
      <c r="H1194" s="25"/>
      <c r="I1194" s="89"/>
      <c r="J1194" s="148" t="str">
        <f>_xlfn.XLOOKUP($L1194,団体コード!$F$2:$F$1789,団体コード!$A$2:$A$1789,"")</f>
        <v/>
      </c>
      <c r="K1194" s="75" t="s">
        <v>6</v>
      </c>
      <c r="L1194" s="76" t="str">
        <f t="shared" si="18"/>
        <v/>
      </c>
    </row>
    <row r="1195" spans="3:12" x14ac:dyDescent="0.4">
      <c r="C1195" s="85">
        <v>1187</v>
      </c>
      <c r="D1195" s="25"/>
      <c r="E1195" s="25"/>
      <c r="F1195" s="25"/>
      <c r="G1195" s="25"/>
      <c r="H1195" s="25"/>
      <c r="I1195" s="89"/>
      <c r="J1195" s="148" t="str">
        <f>_xlfn.XLOOKUP($L1195,団体コード!$F$2:$F$1789,団体コード!$A$2:$A$1789,"")</f>
        <v/>
      </c>
      <c r="K1195" s="75" t="s">
        <v>6</v>
      </c>
      <c r="L1195" s="76" t="str">
        <f t="shared" si="18"/>
        <v/>
      </c>
    </row>
    <row r="1196" spans="3:12" x14ac:dyDescent="0.4">
      <c r="C1196" s="85">
        <v>1188</v>
      </c>
      <c r="D1196" s="25"/>
      <c r="E1196" s="25"/>
      <c r="F1196" s="25"/>
      <c r="G1196" s="25"/>
      <c r="H1196" s="25"/>
      <c r="I1196" s="89"/>
      <c r="J1196" s="148" t="str">
        <f>_xlfn.XLOOKUP($L1196,団体コード!$F$2:$F$1789,団体コード!$A$2:$A$1789,"")</f>
        <v/>
      </c>
      <c r="K1196" s="75" t="s">
        <v>6</v>
      </c>
      <c r="L1196" s="76" t="str">
        <f t="shared" si="18"/>
        <v/>
      </c>
    </row>
    <row r="1197" spans="3:12" x14ac:dyDescent="0.4">
      <c r="C1197" s="85">
        <v>1189</v>
      </c>
      <c r="D1197" s="25"/>
      <c r="E1197" s="25"/>
      <c r="F1197" s="25"/>
      <c r="G1197" s="25"/>
      <c r="H1197" s="25"/>
      <c r="I1197" s="89"/>
      <c r="J1197" s="148" t="str">
        <f>_xlfn.XLOOKUP($L1197,団体コード!$F$2:$F$1789,団体コード!$A$2:$A$1789,"")</f>
        <v/>
      </c>
      <c r="K1197" s="75" t="s">
        <v>6</v>
      </c>
      <c r="L1197" s="76" t="str">
        <f t="shared" si="18"/>
        <v/>
      </c>
    </row>
    <row r="1198" spans="3:12" x14ac:dyDescent="0.4">
      <c r="C1198" s="85">
        <v>1190</v>
      </c>
      <c r="D1198" s="25"/>
      <c r="E1198" s="25"/>
      <c r="F1198" s="25"/>
      <c r="G1198" s="25"/>
      <c r="H1198" s="25"/>
      <c r="I1198" s="89"/>
      <c r="J1198" s="148" t="str">
        <f>_xlfn.XLOOKUP($L1198,団体コード!$F$2:$F$1789,団体コード!$A$2:$A$1789,"")</f>
        <v/>
      </c>
      <c r="K1198" s="75" t="s">
        <v>6</v>
      </c>
      <c r="L1198" s="76" t="str">
        <f t="shared" si="18"/>
        <v/>
      </c>
    </row>
    <row r="1199" spans="3:12" x14ac:dyDescent="0.4">
      <c r="C1199" s="85">
        <v>1191</v>
      </c>
      <c r="D1199" s="25"/>
      <c r="E1199" s="25"/>
      <c r="F1199" s="25"/>
      <c r="G1199" s="25"/>
      <c r="H1199" s="25"/>
      <c r="I1199" s="89"/>
      <c r="J1199" s="148" t="str">
        <f>_xlfn.XLOOKUP($L1199,団体コード!$F$2:$F$1789,団体コード!$A$2:$A$1789,"")</f>
        <v/>
      </c>
      <c r="K1199" s="75" t="s">
        <v>6</v>
      </c>
      <c r="L1199" s="76" t="str">
        <f t="shared" si="18"/>
        <v/>
      </c>
    </row>
    <row r="1200" spans="3:12" x14ac:dyDescent="0.4">
      <c r="C1200" s="85">
        <v>1192</v>
      </c>
      <c r="D1200" s="25"/>
      <c r="E1200" s="25"/>
      <c r="F1200" s="25"/>
      <c r="G1200" s="25"/>
      <c r="H1200" s="25"/>
      <c r="I1200" s="89"/>
      <c r="J1200" s="148" t="str">
        <f>_xlfn.XLOOKUP($L1200,団体コード!$F$2:$F$1789,団体コード!$A$2:$A$1789,"")</f>
        <v/>
      </c>
      <c r="K1200" s="75" t="s">
        <v>6</v>
      </c>
      <c r="L1200" s="76" t="str">
        <f t="shared" si="18"/>
        <v/>
      </c>
    </row>
    <row r="1201" spans="3:12" x14ac:dyDescent="0.4">
      <c r="C1201" s="85">
        <v>1193</v>
      </c>
      <c r="D1201" s="25"/>
      <c r="E1201" s="25"/>
      <c r="F1201" s="25"/>
      <c r="G1201" s="25"/>
      <c r="H1201" s="25"/>
      <c r="I1201" s="89"/>
      <c r="J1201" s="148" t="str">
        <f>_xlfn.XLOOKUP($L1201,団体コード!$F$2:$F$1789,団体コード!$A$2:$A$1789,"")</f>
        <v/>
      </c>
      <c r="K1201" s="75" t="s">
        <v>6</v>
      </c>
      <c r="L1201" s="76" t="str">
        <f t="shared" si="18"/>
        <v/>
      </c>
    </row>
    <row r="1202" spans="3:12" x14ac:dyDescent="0.4">
      <c r="C1202" s="85">
        <v>1194</v>
      </c>
      <c r="D1202" s="25"/>
      <c r="E1202" s="25"/>
      <c r="F1202" s="25"/>
      <c r="G1202" s="25"/>
      <c r="H1202" s="25"/>
      <c r="I1202" s="89"/>
      <c r="J1202" s="148" t="str">
        <f>_xlfn.XLOOKUP($L1202,団体コード!$F$2:$F$1789,団体コード!$A$2:$A$1789,"")</f>
        <v/>
      </c>
      <c r="K1202" s="75" t="s">
        <v>6</v>
      </c>
      <c r="L1202" s="76" t="str">
        <f t="shared" si="18"/>
        <v/>
      </c>
    </row>
    <row r="1203" spans="3:12" x14ac:dyDescent="0.4">
      <c r="C1203" s="85">
        <v>1195</v>
      </c>
      <c r="D1203" s="25"/>
      <c r="E1203" s="25"/>
      <c r="F1203" s="25"/>
      <c r="G1203" s="25"/>
      <c r="H1203" s="25"/>
      <c r="I1203" s="89"/>
      <c r="J1203" s="148" t="str">
        <f>_xlfn.XLOOKUP($L1203,団体コード!$F$2:$F$1789,団体コード!$A$2:$A$1789,"")</f>
        <v/>
      </c>
      <c r="K1203" s="75" t="s">
        <v>6</v>
      </c>
      <c r="L1203" s="76" t="str">
        <f t="shared" si="18"/>
        <v/>
      </c>
    </row>
    <row r="1204" spans="3:12" x14ac:dyDescent="0.4">
      <c r="C1204" s="85">
        <v>1196</v>
      </c>
      <c r="D1204" s="25"/>
      <c r="E1204" s="25"/>
      <c r="F1204" s="25"/>
      <c r="G1204" s="25"/>
      <c r="H1204" s="25"/>
      <c r="I1204" s="89"/>
      <c r="J1204" s="148" t="str">
        <f>_xlfn.XLOOKUP($L1204,団体コード!$F$2:$F$1789,団体コード!$A$2:$A$1789,"")</f>
        <v/>
      </c>
      <c r="K1204" s="75" t="s">
        <v>6</v>
      </c>
      <c r="L1204" s="76" t="str">
        <f t="shared" si="18"/>
        <v/>
      </c>
    </row>
    <row r="1205" spans="3:12" x14ac:dyDescent="0.4">
      <c r="C1205" s="85">
        <v>1197</v>
      </c>
      <c r="D1205" s="25"/>
      <c r="E1205" s="25"/>
      <c r="F1205" s="25"/>
      <c r="G1205" s="25"/>
      <c r="H1205" s="25"/>
      <c r="I1205" s="89"/>
      <c r="J1205" s="148" t="str">
        <f>_xlfn.XLOOKUP($L1205,団体コード!$F$2:$F$1789,団体コード!$A$2:$A$1789,"")</f>
        <v/>
      </c>
      <c r="K1205" s="75" t="s">
        <v>6</v>
      </c>
      <c r="L1205" s="76" t="str">
        <f t="shared" si="18"/>
        <v/>
      </c>
    </row>
    <row r="1206" spans="3:12" x14ac:dyDescent="0.4">
      <c r="C1206" s="85">
        <v>1198</v>
      </c>
      <c r="D1206" s="25"/>
      <c r="E1206" s="25"/>
      <c r="F1206" s="25"/>
      <c r="G1206" s="25"/>
      <c r="H1206" s="25"/>
      <c r="I1206" s="89"/>
      <c r="J1206" s="148" t="str">
        <f>_xlfn.XLOOKUP($L1206,団体コード!$F$2:$F$1789,団体コード!$A$2:$A$1789,"")</f>
        <v/>
      </c>
      <c r="K1206" s="75" t="s">
        <v>6</v>
      </c>
      <c r="L1206" s="76" t="str">
        <f t="shared" si="18"/>
        <v/>
      </c>
    </row>
    <row r="1207" spans="3:12" x14ac:dyDescent="0.4">
      <c r="C1207" s="85">
        <v>1199</v>
      </c>
      <c r="D1207" s="25"/>
      <c r="E1207" s="25"/>
      <c r="F1207" s="25"/>
      <c r="G1207" s="25"/>
      <c r="H1207" s="25"/>
      <c r="I1207" s="89"/>
      <c r="J1207" s="148" t="str">
        <f>_xlfn.XLOOKUP($L1207,団体コード!$F$2:$F$1789,団体コード!$A$2:$A$1789,"")</f>
        <v/>
      </c>
      <c r="K1207" s="75" t="s">
        <v>6</v>
      </c>
      <c r="L1207" s="76" t="str">
        <f t="shared" si="18"/>
        <v/>
      </c>
    </row>
    <row r="1208" spans="3:12" x14ac:dyDescent="0.4">
      <c r="C1208" s="85">
        <v>1200</v>
      </c>
      <c r="D1208" s="25"/>
      <c r="E1208" s="25"/>
      <c r="F1208" s="25"/>
      <c r="G1208" s="25"/>
      <c r="H1208" s="25"/>
      <c r="I1208" s="89"/>
      <c r="J1208" s="148" t="str">
        <f>_xlfn.XLOOKUP($L1208,団体コード!$F$2:$F$1789,団体コード!$A$2:$A$1789,"")</f>
        <v/>
      </c>
      <c r="K1208" s="75" t="s">
        <v>6</v>
      </c>
      <c r="L1208" s="76" t="str">
        <f t="shared" si="18"/>
        <v/>
      </c>
    </row>
    <row r="1209" spans="3:12" x14ac:dyDescent="0.4">
      <c r="C1209" s="85">
        <v>1201</v>
      </c>
      <c r="D1209" s="25"/>
      <c r="E1209" s="25"/>
      <c r="F1209" s="25"/>
      <c r="G1209" s="25"/>
      <c r="H1209" s="25"/>
      <c r="I1209" s="89"/>
      <c r="J1209" s="148" t="str">
        <f>_xlfn.XLOOKUP($L1209,団体コード!$F$2:$F$1789,団体コード!$A$2:$A$1789,"")</f>
        <v/>
      </c>
      <c r="K1209" s="75" t="s">
        <v>6</v>
      </c>
      <c r="L1209" s="76" t="str">
        <f t="shared" si="18"/>
        <v/>
      </c>
    </row>
    <row r="1210" spans="3:12" x14ac:dyDescent="0.4">
      <c r="C1210" s="85">
        <v>1202</v>
      </c>
      <c r="D1210" s="25"/>
      <c r="E1210" s="25"/>
      <c r="F1210" s="25"/>
      <c r="G1210" s="25"/>
      <c r="H1210" s="25"/>
      <c r="I1210" s="89"/>
      <c r="J1210" s="148" t="str">
        <f>_xlfn.XLOOKUP($L1210,団体コード!$F$2:$F$1789,団体コード!$A$2:$A$1789,"")</f>
        <v/>
      </c>
      <c r="K1210" s="75" t="s">
        <v>6</v>
      </c>
      <c r="L1210" s="76" t="str">
        <f t="shared" si="18"/>
        <v/>
      </c>
    </row>
    <row r="1211" spans="3:12" x14ac:dyDescent="0.4">
      <c r="C1211" s="85">
        <v>1203</v>
      </c>
      <c r="D1211" s="25"/>
      <c r="E1211" s="25"/>
      <c r="F1211" s="25"/>
      <c r="G1211" s="25"/>
      <c r="H1211" s="25"/>
      <c r="I1211" s="89"/>
      <c r="J1211" s="148" t="str">
        <f>_xlfn.XLOOKUP($L1211,団体コード!$F$2:$F$1789,団体コード!$A$2:$A$1789,"")</f>
        <v/>
      </c>
      <c r="K1211" s="75" t="s">
        <v>6</v>
      </c>
      <c r="L1211" s="76" t="str">
        <f t="shared" si="18"/>
        <v/>
      </c>
    </row>
    <row r="1212" spans="3:12" x14ac:dyDescent="0.4">
      <c r="C1212" s="85">
        <v>1204</v>
      </c>
      <c r="D1212" s="25"/>
      <c r="E1212" s="25"/>
      <c r="F1212" s="25"/>
      <c r="G1212" s="25"/>
      <c r="H1212" s="25"/>
      <c r="I1212" s="89"/>
      <c r="J1212" s="148" t="str">
        <f>_xlfn.XLOOKUP($L1212,団体コード!$F$2:$F$1789,団体コード!$A$2:$A$1789,"")</f>
        <v/>
      </c>
      <c r="K1212" s="75" t="s">
        <v>6</v>
      </c>
      <c r="L1212" s="76" t="str">
        <f t="shared" si="18"/>
        <v/>
      </c>
    </row>
    <row r="1213" spans="3:12" x14ac:dyDescent="0.4">
      <c r="C1213" s="85">
        <v>1205</v>
      </c>
      <c r="D1213" s="25"/>
      <c r="E1213" s="25"/>
      <c r="F1213" s="25"/>
      <c r="G1213" s="25"/>
      <c r="H1213" s="25"/>
      <c r="I1213" s="89"/>
      <c r="J1213" s="148" t="str">
        <f>_xlfn.XLOOKUP($L1213,団体コード!$F$2:$F$1789,団体コード!$A$2:$A$1789,"")</f>
        <v/>
      </c>
      <c r="K1213" s="75" t="s">
        <v>6</v>
      </c>
      <c r="L1213" s="76" t="str">
        <f t="shared" si="18"/>
        <v/>
      </c>
    </row>
    <row r="1214" spans="3:12" x14ac:dyDescent="0.4">
      <c r="C1214" s="85">
        <v>1206</v>
      </c>
      <c r="D1214" s="25"/>
      <c r="E1214" s="25"/>
      <c r="F1214" s="25"/>
      <c r="G1214" s="25"/>
      <c r="H1214" s="25"/>
      <c r="I1214" s="89"/>
      <c r="J1214" s="148" t="str">
        <f>_xlfn.XLOOKUP($L1214,団体コード!$F$2:$F$1789,団体コード!$A$2:$A$1789,"")</f>
        <v/>
      </c>
      <c r="K1214" s="75" t="s">
        <v>6</v>
      </c>
      <c r="L1214" s="76" t="str">
        <f t="shared" si="18"/>
        <v/>
      </c>
    </row>
    <row r="1215" spans="3:12" x14ac:dyDescent="0.4">
      <c r="C1215" s="85">
        <v>1207</v>
      </c>
      <c r="D1215" s="25"/>
      <c r="E1215" s="25"/>
      <c r="F1215" s="25"/>
      <c r="G1215" s="25"/>
      <c r="H1215" s="25"/>
      <c r="I1215" s="89"/>
      <c r="J1215" s="148" t="str">
        <f>_xlfn.XLOOKUP($L1215,団体コード!$F$2:$F$1789,団体コード!$A$2:$A$1789,"")</f>
        <v/>
      </c>
      <c r="K1215" s="75" t="s">
        <v>6</v>
      </c>
      <c r="L1215" s="76" t="str">
        <f t="shared" si="18"/>
        <v/>
      </c>
    </row>
    <row r="1216" spans="3:12" x14ac:dyDescent="0.4">
      <c r="C1216" s="85">
        <v>1208</v>
      </c>
      <c r="D1216" s="25"/>
      <c r="E1216" s="25"/>
      <c r="F1216" s="25"/>
      <c r="G1216" s="25"/>
      <c r="H1216" s="25"/>
      <c r="I1216" s="89"/>
      <c r="J1216" s="148" t="str">
        <f>_xlfn.XLOOKUP($L1216,団体コード!$F$2:$F$1789,団体コード!$A$2:$A$1789,"")</f>
        <v/>
      </c>
      <c r="K1216" s="75" t="s">
        <v>6</v>
      </c>
      <c r="L1216" s="76" t="str">
        <f t="shared" si="18"/>
        <v/>
      </c>
    </row>
    <row r="1217" spans="3:12" x14ac:dyDescent="0.4">
      <c r="C1217" s="85">
        <v>1209</v>
      </c>
      <c r="D1217" s="25"/>
      <c r="E1217" s="25"/>
      <c r="F1217" s="25"/>
      <c r="G1217" s="25"/>
      <c r="H1217" s="25"/>
      <c r="I1217" s="89"/>
      <c r="J1217" s="148" t="str">
        <f>_xlfn.XLOOKUP($L1217,団体コード!$F$2:$F$1789,団体コード!$A$2:$A$1789,"")</f>
        <v/>
      </c>
      <c r="K1217" s="75" t="s">
        <v>6</v>
      </c>
      <c r="L1217" s="76" t="str">
        <f t="shared" si="18"/>
        <v/>
      </c>
    </row>
    <row r="1218" spans="3:12" x14ac:dyDescent="0.4">
      <c r="C1218" s="85">
        <v>1210</v>
      </c>
      <c r="D1218" s="25"/>
      <c r="E1218" s="25"/>
      <c r="F1218" s="25"/>
      <c r="G1218" s="25"/>
      <c r="H1218" s="25"/>
      <c r="I1218" s="89"/>
      <c r="J1218" s="148" t="str">
        <f>_xlfn.XLOOKUP($L1218,団体コード!$F$2:$F$1789,団体コード!$A$2:$A$1789,"")</f>
        <v/>
      </c>
      <c r="K1218" s="75" t="s">
        <v>6</v>
      </c>
      <c r="L1218" s="76" t="str">
        <f t="shared" si="18"/>
        <v/>
      </c>
    </row>
    <row r="1219" spans="3:12" x14ac:dyDescent="0.4">
      <c r="C1219" s="85">
        <v>1211</v>
      </c>
      <c r="D1219" s="25"/>
      <c r="E1219" s="25"/>
      <c r="F1219" s="25"/>
      <c r="G1219" s="25"/>
      <c r="H1219" s="25"/>
      <c r="I1219" s="89"/>
      <c r="J1219" s="148" t="str">
        <f>_xlfn.XLOOKUP($L1219,団体コード!$F$2:$F$1789,団体コード!$A$2:$A$1789,"")</f>
        <v/>
      </c>
      <c r="K1219" s="75" t="s">
        <v>6</v>
      </c>
      <c r="L1219" s="76" t="str">
        <f t="shared" si="18"/>
        <v/>
      </c>
    </row>
    <row r="1220" spans="3:12" x14ac:dyDescent="0.4">
      <c r="C1220" s="85">
        <v>1212</v>
      </c>
      <c r="D1220" s="25"/>
      <c r="E1220" s="25"/>
      <c r="F1220" s="25"/>
      <c r="G1220" s="25"/>
      <c r="H1220" s="25"/>
      <c r="I1220" s="89"/>
      <c r="J1220" s="148" t="str">
        <f>_xlfn.XLOOKUP($L1220,団体コード!$F$2:$F$1789,団体コード!$A$2:$A$1789,"")</f>
        <v/>
      </c>
      <c r="K1220" s="75" t="s">
        <v>6</v>
      </c>
      <c r="L1220" s="76" t="str">
        <f t="shared" si="18"/>
        <v/>
      </c>
    </row>
    <row r="1221" spans="3:12" x14ac:dyDescent="0.4">
      <c r="C1221" s="85">
        <v>1213</v>
      </c>
      <c r="D1221" s="25"/>
      <c r="E1221" s="25"/>
      <c r="F1221" s="25"/>
      <c r="G1221" s="25"/>
      <c r="H1221" s="25"/>
      <c r="I1221" s="89"/>
      <c r="J1221" s="148" t="str">
        <f>_xlfn.XLOOKUP($L1221,団体コード!$F$2:$F$1789,団体コード!$A$2:$A$1789,"")</f>
        <v/>
      </c>
      <c r="K1221" s="75" t="s">
        <v>6</v>
      </c>
      <c r="L1221" s="76" t="str">
        <f t="shared" si="18"/>
        <v/>
      </c>
    </row>
    <row r="1222" spans="3:12" x14ac:dyDescent="0.4">
      <c r="C1222" s="85">
        <v>1214</v>
      </c>
      <c r="D1222" s="25"/>
      <c r="E1222" s="25"/>
      <c r="F1222" s="25"/>
      <c r="G1222" s="25"/>
      <c r="H1222" s="25"/>
      <c r="I1222" s="89"/>
      <c r="J1222" s="148" t="str">
        <f>_xlfn.XLOOKUP($L1222,団体コード!$F$2:$F$1789,団体コード!$A$2:$A$1789,"")</f>
        <v/>
      </c>
      <c r="K1222" s="75" t="s">
        <v>6</v>
      </c>
      <c r="L1222" s="76" t="str">
        <f t="shared" si="18"/>
        <v/>
      </c>
    </row>
    <row r="1223" spans="3:12" x14ac:dyDescent="0.4">
      <c r="C1223" s="85">
        <v>1215</v>
      </c>
      <c r="D1223" s="25"/>
      <c r="E1223" s="25"/>
      <c r="F1223" s="25"/>
      <c r="G1223" s="25"/>
      <c r="H1223" s="25"/>
      <c r="I1223" s="89"/>
      <c r="J1223" s="148" t="str">
        <f>_xlfn.XLOOKUP($L1223,団体コード!$F$2:$F$1789,団体コード!$A$2:$A$1789,"")</f>
        <v/>
      </c>
      <c r="K1223" s="75" t="s">
        <v>6</v>
      </c>
      <c r="L1223" s="76" t="str">
        <f t="shared" si="18"/>
        <v/>
      </c>
    </row>
    <row r="1224" spans="3:12" x14ac:dyDescent="0.4">
      <c r="C1224" s="85">
        <v>1216</v>
      </c>
      <c r="D1224" s="25"/>
      <c r="E1224" s="25"/>
      <c r="F1224" s="25"/>
      <c r="G1224" s="25"/>
      <c r="H1224" s="25"/>
      <c r="I1224" s="89"/>
      <c r="J1224" s="148" t="str">
        <f>_xlfn.XLOOKUP($L1224,団体コード!$F$2:$F$1789,団体コード!$A$2:$A$1789,"")</f>
        <v/>
      </c>
      <c r="K1224" s="75" t="s">
        <v>6</v>
      </c>
      <c r="L1224" s="76" t="str">
        <f t="shared" si="18"/>
        <v/>
      </c>
    </row>
    <row r="1225" spans="3:12" x14ac:dyDescent="0.4">
      <c r="C1225" s="85">
        <v>1217</v>
      </c>
      <c r="D1225" s="25"/>
      <c r="E1225" s="25"/>
      <c r="F1225" s="25"/>
      <c r="G1225" s="25"/>
      <c r="H1225" s="25"/>
      <c r="I1225" s="89"/>
      <c r="J1225" s="148" t="str">
        <f>_xlfn.XLOOKUP($L1225,団体コード!$F$2:$F$1789,団体コード!$A$2:$A$1789,"")</f>
        <v/>
      </c>
      <c r="K1225" s="75" t="s">
        <v>6</v>
      </c>
      <c r="L1225" s="76" t="str">
        <f t="shared" ref="L1225:L1288" si="19">F1225&amp;G1225</f>
        <v/>
      </c>
    </row>
    <row r="1226" spans="3:12" x14ac:dyDescent="0.4">
      <c r="C1226" s="85">
        <v>1218</v>
      </c>
      <c r="D1226" s="25"/>
      <c r="E1226" s="25"/>
      <c r="F1226" s="25"/>
      <c r="G1226" s="25"/>
      <c r="H1226" s="25"/>
      <c r="I1226" s="89"/>
      <c r="J1226" s="148" t="str">
        <f>_xlfn.XLOOKUP($L1226,団体コード!$F$2:$F$1789,団体コード!$A$2:$A$1789,"")</f>
        <v/>
      </c>
      <c r="K1226" s="75" t="s">
        <v>6</v>
      </c>
      <c r="L1226" s="76" t="str">
        <f t="shared" si="19"/>
        <v/>
      </c>
    </row>
    <row r="1227" spans="3:12" x14ac:dyDescent="0.4">
      <c r="C1227" s="85">
        <v>1219</v>
      </c>
      <c r="D1227" s="25"/>
      <c r="E1227" s="25"/>
      <c r="F1227" s="25"/>
      <c r="G1227" s="25"/>
      <c r="H1227" s="25"/>
      <c r="I1227" s="89"/>
      <c r="J1227" s="148" t="str">
        <f>_xlfn.XLOOKUP($L1227,団体コード!$F$2:$F$1789,団体コード!$A$2:$A$1789,"")</f>
        <v/>
      </c>
      <c r="K1227" s="75" t="s">
        <v>6</v>
      </c>
      <c r="L1227" s="76" t="str">
        <f t="shared" si="19"/>
        <v/>
      </c>
    </row>
    <row r="1228" spans="3:12" x14ac:dyDescent="0.4">
      <c r="C1228" s="85">
        <v>1220</v>
      </c>
      <c r="D1228" s="25"/>
      <c r="E1228" s="25"/>
      <c r="F1228" s="25"/>
      <c r="G1228" s="25"/>
      <c r="H1228" s="25"/>
      <c r="I1228" s="89"/>
      <c r="J1228" s="148" t="str">
        <f>_xlfn.XLOOKUP($L1228,団体コード!$F$2:$F$1789,団体コード!$A$2:$A$1789,"")</f>
        <v/>
      </c>
      <c r="K1228" s="75" t="s">
        <v>6</v>
      </c>
      <c r="L1228" s="76" t="str">
        <f t="shared" si="19"/>
        <v/>
      </c>
    </row>
    <row r="1229" spans="3:12" x14ac:dyDescent="0.4">
      <c r="C1229" s="85">
        <v>1221</v>
      </c>
      <c r="D1229" s="25"/>
      <c r="E1229" s="25"/>
      <c r="F1229" s="25"/>
      <c r="G1229" s="25"/>
      <c r="H1229" s="25"/>
      <c r="I1229" s="89"/>
      <c r="J1229" s="148" t="str">
        <f>_xlfn.XLOOKUP($L1229,団体コード!$F$2:$F$1789,団体コード!$A$2:$A$1789,"")</f>
        <v/>
      </c>
      <c r="K1229" s="75" t="s">
        <v>6</v>
      </c>
      <c r="L1229" s="76" t="str">
        <f t="shared" si="19"/>
        <v/>
      </c>
    </row>
    <row r="1230" spans="3:12" x14ac:dyDescent="0.4">
      <c r="C1230" s="85">
        <v>1222</v>
      </c>
      <c r="D1230" s="25"/>
      <c r="E1230" s="25"/>
      <c r="F1230" s="25"/>
      <c r="G1230" s="25"/>
      <c r="H1230" s="25"/>
      <c r="I1230" s="89"/>
      <c r="J1230" s="148" t="str">
        <f>_xlfn.XLOOKUP($L1230,団体コード!$F$2:$F$1789,団体コード!$A$2:$A$1789,"")</f>
        <v/>
      </c>
      <c r="K1230" s="75" t="s">
        <v>6</v>
      </c>
      <c r="L1230" s="76" t="str">
        <f t="shared" si="19"/>
        <v/>
      </c>
    </row>
    <row r="1231" spans="3:12" x14ac:dyDescent="0.4">
      <c r="C1231" s="85">
        <v>1223</v>
      </c>
      <c r="D1231" s="25"/>
      <c r="E1231" s="25"/>
      <c r="F1231" s="25"/>
      <c r="G1231" s="25"/>
      <c r="H1231" s="25"/>
      <c r="I1231" s="89"/>
      <c r="J1231" s="148" t="str">
        <f>_xlfn.XLOOKUP($L1231,団体コード!$F$2:$F$1789,団体コード!$A$2:$A$1789,"")</f>
        <v/>
      </c>
      <c r="K1231" s="75" t="s">
        <v>6</v>
      </c>
      <c r="L1231" s="76" t="str">
        <f t="shared" si="19"/>
        <v/>
      </c>
    </row>
    <row r="1232" spans="3:12" x14ac:dyDescent="0.4">
      <c r="C1232" s="85">
        <v>1224</v>
      </c>
      <c r="D1232" s="25"/>
      <c r="E1232" s="25"/>
      <c r="F1232" s="25"/>
      <c r="G1232" s="25"/>
      <c r="H1232" s="25"/>
      <c r="I1232" s="89"/>
      <c r="J1232" s="148" t="str">
        <f>_xlfn.XLOOKUP($L1232,団体コード!$F$2:$F$1789,団体コード!$A$2:$A$1789,"")</f>
        <v/>
      </c>
      <c r="K1232" s="75" t="s">
        <v>6</v>
      </c>
      <c r="L1232" s="76" t="str">
        <f t="shared" si="19"/>
        <v/>
      </c>
    </row>
    <row r="1233" spans="3:12" x14ac:dyDescent="0.4">
      <c r="C1233" s="85">
        <v>1225</v>
      </c>
      <c r="D1233" s="25"/>
      <c r="E1233" s="25"/>
      <c r="F1233" s="25"/>
      <c r="G1233" s="25"/>
      <c r="H1233" s="25"/>
      <c r="I1233" s="89"/>
      <c r="J1233" s="148" t="str">
        <f>_xlfn.XLOOKUP($L1233,団体コード!$F$2:$F$1789,団体コード!$A$2:$A$1789,"")</f>
        <v/>
      </c>
      <c r="K1233" s="75" t="s">
        <v>6</v>
      </c>
      <c r="L1233" s="76" t="str">
        <f t="shared" si="19"/>
        <v/>
      </c>
    </row>
    <row r="1234" spans="3:12" x14ac:dyDescent="0.4">
      <c r="C1234" s="85">
        <v>1226</v>
      </c>
      <c r="D1234" s="25"/>
      <c r="E1234" s="25"/>
      <c r="F1234" s="25"/>
      <c r="G1234" s="25"/>
      <c r="H1234" s="25"/>
      <c r="I1234" s="89"/>
      <c r="J1234" s="148" t="str">
        <f>_xlfn.XLOOKUP($L1234,団体コード!$F$2:$F$1789,団体コード!$A$2:$A$1789,"")</f>
        <v/>
      </c>
      <c r="K1234" s="75" t="s">
        <v>6</v>
      </c>
      <c r="L1234" s="76" t="str">
        <f t="shared" si="19"/>
        <v/>
      </c>
    </row>
    <row r="1235" spans="3:12" x14ac:dyDescent="0.4">
      <c r="C1235" s="85">
        <v>1227</v>
      </c>
      <c r="D1235" s="25"/>
      <c r="E1235" s="25"/>
      <c r="F1235" s="25"/>
      <c r="G1235" s="25"/>
      <c r="H1235" s="25"/>
      <c r="I1235" s="89"/>
      <c r="J1235" s="148" t="str">
        <f>_xlfn.XLOOKUP($L1235,団体コード!$F$2:$F$1789,団体コード!$A$2:$A$1789,"")</f>
        <v/>
      </c>
      <c r="K1235" s="75" t="s">
        <v>6</v>
      </c>
      <c r="L1235" s="76" t="str">
        <f t="shared" si="19"/>
        <v/>
      </c>
    </row>
    <row r="1236" spans="3:12" x14ac:dyDescent="0.4">
      <c r="C1236" s="85">
        <v>1228</v>
      </c>
      <c r="D1236" s="25"/>
      <c r="E1236" s="25"/>
      <c r="F1236" s="25"/>
      <c r="G1236" s="25"/>
      <c r="H1236" s="25"/>
      <c r="I1236" s="89"/>
      <c r="J1236" s="148" t="str">
        <f>_xlfn.XLOOKUP($L1236,団体コード!$F$2:$F$1789,団体コード!$A$2:$A$1789,"")</f>
        <v/>
      </c>
      <c r="K1236" s="75" t="s">
        <v>6</v>
      </c>
      <c r="L1236" s="76" t="str">
        <f t="shared" si="19"/>
        <v/>
      </c>
    </row>
    <row r="1237" spans="3:12" x14ac:dyDescent="0.4">
      <c r="C1237" s="85">
        <v>1229</v>
      </c>
      <c r="D1237" s="25"/>
      <c r="E1237" s="25"/>
      <c r="F1237" s="25"/>
      <c r="G1237" s="25"/>
      <c r="H1237" s="25"/>
      <c r="I1237" s="89"/>
      <c r="J1237" s="148" t="str">
        <f>_xlfn.XLOOKUP($L1237,団体コード!$F$2:$F$1789,団体コード!$A$2:$A$1789,"")</f>
        <v/>
      </c>
      <c r="K1237" s="75" t="s">
        <v>6</v>
      </c>
      <c r="L1237" s="76" t="str">
        <f t="shared" si="19"/>
        <v/>
      </c>
    </row>
    <row r="1238" spans="3:12" x14ac:dyDescent="0.4">
      <c r="C1238" s="85">
        <v>1230</v>
      </c>
      <c r="D1238" s="25"/>
      <c r="E1238" s="25"/>
      <c r="F1238" s="25"/>
      <c r="G1238" s="25"/>
      <c r="H1238" s="25"/>
      <c r="I1238" s="89"/>
      <c r="J1238" s="148" t="str">
        <f>_xlfn.XLOOKUP($L1238,団体コード!$F$2:$F$1789,団体コード!$A$2:$A$1789,"")</f>
        <v/>
      </c>
      <c r="K1238" s="75" t="s">
        <v>6</v>
      </c>
      <c r="L1238" s="76" t="str">
        <f t="shared" si="19"/>
        <v/>
      </c>
    </row>
    <row r="1239" spans="3:12" x14ac:dyDescent="0.4">
      <c r="C1239" s="85">
        <v>1231</v>
      </c>
      <c r="D1239" s="25"/>
      <c r="E1239" s="25"/>
      <c r="F1239" s="25"/>
      <c r="G1239" s="25"/>
      <c r="H1239" s="25"/>
      <c r="I1239" s="89"/>
      <c r="J1239" s="148" t="str">
        <f>_xlfn.XLOOKUP($L1239,団体コード!$F$2:$F$1789,団体コード!$A$2:$A$1789,"")</f>
        <v/>
      </c>
      <c r="K1239" s="75" t="s">
        <v>6</v>
      </c>
      <c r="L1239" s="76" t="str">
        <f t="shared" si="19"/>
        <v/>
      </c>
    </row>
    <row r="1240" spans="3:12" x14ac:dyDescent="0.4">
      <c r="C1240" s="85">
        <v>1232</v>
      </c>
      <c r="D1240" s="25"/>
      <c r="E1240" s="25"/>
      <c r="F1240" s="25"/>
      <c r="G1240" s="25"/>
      <c r="H1240" s="25"/>
      <c r="I1240" s="89"/>
      <c r="J1240" s="148" t="str">
        <f>_xlfn.XLOOKUP($L1240,団体コード!$F$2:$F$1789,団体コード!$A$2:$A$1789,"")</f>
        <v/>
      </c>
      <c r="K1240" s="75" t="s">
        <v>6</v>
      </c>
      <c r="L1240" s="76" t="str">
        <f t="shared" si="19"/>
        <v/>
      </c>
    </row>
    <row r="1241" spans="3:12" x14ac:dyDescent="0.4">
      <c r="C1241" s="85">
        <v>1233</v>
      </c>
      <c r="D1241" s="25"/>
      <c r="E1241" s="25"/>
      <c r="F1241" s="25"/>
      <c r="G1241" s="25"/>
      <c r="H1241" s="25"/>
      <c r="I1241" s="89"/>
      <c r="J1241" s="148" t="str">
        <f>_xlfn.XLOOKUP($L1241,団体コード!$F$2:$F$1789,団体コード!$A$2:$A$1789,"")</f>
        <v/>
      </c>
      <c r="K1241" s="75" t="s">
        <v>6</v>
      </c>
      <c r="L1241" s="76" t="str">
        <f t="shared" si="19"/>
        <v/>
      </c>
    </row>
    <row r="1242" spans="3:12" x14ac:dyDescent="0.4">
      <c r="C1242" s="85">
        <v>1234</v>
      </c>
      <c r="D1242" s="25"/>
      <c r="E1242" s="25"/>
      <c r="F1242" s="25"/>
      <c r="G1242" s="25"/>
      <c r="H1242" s="25"/>
      <c r="I1242" s="89"/>
      <c r="J1242" s="148" t="str">
        <f>_xlfn.XLOOKUP($L1242,団体コード!$F$2:$F$1789,団体コード!$A$2:$A$1789,"")</f>
        <v/>
      </c>
      <c r="K1242" s="75" t="s">
        <v>6</v>
      </c>
      <c r="L1242" s="76" t="str">
        <f t="shared" si="19"/>
        <v/>
      </c>
    </row>
    <row r="1243" spans="3:12" x14ac:dyDescent="0.4">
      <c r="C1243" s="85">
        <v>1235</v>
      </c>
      <c r="D1243" s="25"/>
      <c r="E1243" s="25"/>
      <c r="F1243" s="25"/>
      <c r="G1243" s="25"/>
      <c r="H1243" s="25"/>
      <c r="I1243" s="89"/>
      <c r="J1243" s="148" t="str">
        <f>_xlfn.XLOOKUP($L1243,団体コード!$F$2:$F$1789,団体コード!$A$2:$A$1789,"")</f>
        <v/>
      </c>
      <c r="K1243" s="75" t="s">
        <v>6</v>
      </c>
      <c r="L1243" s="76" t="str">
        <f t="shared" si="19"/>
        <v/>
      </c>
    </row>
    <row r="1244" spans="3:12" x14ac:dyDescent="0.4">
      <c r="C1244" s="85">
        <v>1236</v>
      </c>
      <c r="D1244" s="25"/>
      <c r="E1244" s="25"/>
      <c r="F1244" s="25"/>
      <c r="G1244" s="25"/>
      <c r="H1244" s="25"/>
      <c r="I1244" s="89"/>
      <c r="J1244" s="148" t="str">
        <f>_xlfn.XLOOKUP($L1244,団体コード!$F$2:$F$1789,団体コード!$A$2:$A$1789,"")</f>
        <v/>
      </c>
      <c r="K1244" s="75" t="s">
        <v>6</v>
      </c>
      <c r="L1244" s="76" t="str">
        <f t="shared" si="19"/>
        <v/>
      </c>
    </row>
    <row r="1245" spans="3:12" x14ac:dyDescent="0.4">
      <c r="C1245" s="85">
        <v>1237</v>
      </c>
      <c r="D1245" s="25"/>
      <c r="E1245" s="25"/>
      <c r="F1245" s="25"/>
      <c r="G1245" s="25"/>
      <c r="H1245" s="25"/>
      <c r="I1245" s="89"/>
      <c r="J1245" s="148" t="str">
        <f>_xlfn.XLOOKUP($L1245,団体コード!$F$2:$F$1789,団体コード!$A$2:$A$1789,"")</f>
        <v/>
      </c>
      <c r="K1245" s="75" t="s">
        <v>6</v>
      </c>
      <c r="L1245" s="76" t="str">
        <f t="shared" si="19"/>
        <v/>
      </c>
    </row>
    <row r="1246" spans="3:12" x14ac:dyDescent="0.4">
      <c r="C1246" s="85">
        <v>1238</v>
      </c>
      <c r="D1246" s="25"/>
      <c r="E1246" s="25"/>
      <c r="F1246" s="25"/>
      <c r="G1246" s="25"/>
      <c r="H1246" s="25"/>
      <c r="I1246" s="89"/>
      <c r="J1246" s="148" t="str">
        <f>_xlfn.XLOOKUP($L1246,団体コード!$F$2:$F$1789,団体コード!$A$2:$A$1789,"")</f>
        <v/>
      </c>
      <c r="K1246" s="75" t="s">
        <v>6</v>
      </c>
      <c r="L1246" s="76" t="str">
        <f t="shared" si="19"/>
        <v/>
      </c>
    </row>
    <row r="1247" spans="3:12" x14ac:dyDescent="0.4">
      <c r="C1247" s="85">
        <v>1239</v>
      </c>
      <c r="D1247" s="25"/>
      <c r="E1247" s="25"/>
      <c r="F1247" s="25"/>
      <c r="G1247" s="25"/>
      <c r="H1247" s="25"/>
      <c r="I1247" s="89"/>
      <c r="J1247" s="148" t="str">
        <f>_xlfn.XLOOKUP($L1247,団体コード!$F$2:$F$1789,団体コード!$A$2:$A$1789,"")</f>
        <v/>
      </c>
      <c r="K1247" s="75" t="s">
        <v>6</v>
      </c>
      <c r="L1247" s="76" t="str">
        <f t="shared" si="19"/>
        <v/>
      </c>
    </row>
    <row r="1248" spans="3:12" x14ac:dyDescent="0.4">
      <c r="C1248" s="85">
        <v>1240</v>
      </c>
      <c r="D1248" s="25"/>
      <c r="E1248" s="25"/>
      <c r="F1248" s="25"/>
      <c r="G1248" s="25"/>
      <c r="H1248" s="25"/>
      <c r="I1248" s="89"/>
      <c r="J1248" s="148" t="str">
        <f>_xlfn.XLOOKUP($L1248,団体コード!$F$2:$F$1789,団体コード!$A$2:$A$1789,"")</f>
        <v/>
      </c>
      <c r="K1248" s="75" t="s">
        <v>6</v>
      </c>
      <c r="L1248" s="76" t="str">
        <f t="shared" si="19"/>
        <v/>
      </c>
    </row>
    <row r="1249" spans="3:12" x14ac:dyDescent="0.4">
      <c r="C1249" s="85">
        <v>1241</v>
      </c>
      <c r="D1249" s="25"/>
      <c r="E1249" s="25"/>
      <c r="F1249" s="25"/>
      <c r="G1249" s="25"/>
      <c r="H1249" s="25"/>
      <c r="I1249" s="89"/>
      <c r="J1249" s="148" t="str">
        <f>_xlfn.XLOOKUP($L1249,団体コード!$F$2:$F$1789,団体コード!$A$2:$A$1789,"")</f>
        <v/>
      </c>
      <c r="K1249" s="75" t="s">
        <v>6</v>
      </c>
      <c r="L1249" s="76" t="str">
        <f t="shared" si="19"/>
        <v/>
      </c>
    </row>
    <row r="1250" spans="3:12" x14ac:dyDescent="0.4">
      <c r="C1250" s="85">
        <v>1242</v>
      </c>
      <c r="D1250" s="25"/>
      <c r="E1250" s="25"/>
      <c r="F1250" s="25"/>
      <c r="G1250" s="25"/>
      <c r="H1250" s="25"/>
      <c r="I1250" s="89"/>
      <c r="J1250" s="148" t="str">
        <f>_xlfn.XLOOKUP($L1250,団体コード!$F$2:$F$1789,団体コード!$A$2:$A$1789,"")</f>
        <v/>
      </c>
      <c r="K1250" s="75" t="s">
        <v>6</v>
      </c>
      <c r="L1250" s="76" t="str">
        <f t="shared" si="19"/>
        <v/>
      </c>
    </row>
    <row r="1251" spans="3:12" x14ac:dyDescent="0.4">
      <c r="C1251" s="85">
        <v>1243</v>
      </c>
      <c r="D1251" s="25"/>
      <c r="E1251" s="25"/>
      <c r="F1251" s="25"/>
      <c r="G1251" s="25"/>
      <c r="H1251" s="25"/>
      <c r="I1251" s="89"/>
      <c r="J1251" s="148" t="str">
        <f>_xlfn.XLOOKUP($L1251,団体コード!$F$2:$F$1789,団体コード!$A$2:$A$1789,"")</f>
        <v/>
      </c>
      <c r="K1251" s="75" t="s">
        <v>6</v>
      </c>
      <c r="L1251" s="76" t="str">
        <f t="shared" si="19"/>
        <v/>
      </c>
    </row>
    <row r="1252" spans="3:12" x14ac:dyDescent="0.4">
      <c r="C1252" s="85">
        <v>1244</v>
      </c>
      <c r="D1252" s="25"/>
      <c r="E1252" s="25"/>
      <c r="F1252" s="25"/>
      <c r="G1252" s="25"/>
      <c r="H1252" s="25"/>
      <c r="I1252" s="89"/>
      <c r="J1252" s="148" t="str">
        <f>_xlfn.XLOOKUP($L1252,団体コード!$F$2:$F$1789,団体コード!$A$2:$A$1789,"")</f>
        <v/>
      </c>
      <c r="K1252" s="75" t="s">
        <v>6</v>
      </c>
      <c r="L1252" s="76" t="str">
        <f t="shared" si="19"/>
        <v/>
      </c>
    </row>
    <row r="1253" spans="3:12" x14ac:dyDescent="0.4">
      <c r="C1253" s="85">
        <v>1245</v>
      </c>
      <c r="D1253" s="25"/>
      <c r="E1253" s="25"/>
      <c r="F1253" s="25"/>
      <c r="G1253" s="25"/>
      <c r="H1253" s="25"/>
      <c r="I1253" s="89"/>
      <c r="J1253" s="148" t="str">
        <f>_xlfn.XLOOKUP($L1253,団体コード!$F$2:$F$1789,団体コード!$A$2:$A$1789,"")</f>
        <v/>
      </c>
      <c r="K1253" s="75" t="s">
        <v>6</v>
      </c>
      <c r="L1253" s="76" t="str">
        <f t="shared" si="19"/>
        <v/>
      </c>
    </row>
    <row r="1254" spans="3:12" x14ac:dyDescent="0.4">
      <c r="C1254" s="85">
        <v>1246</v>
      </c>
      <c r="D1254" s="25"/>
      <c r="E1254" s="25"/>
      <c r="F1254" s="25"/>
      <c r="G1254" s="25"/>
      <c r="H1254" s="25"/>
      <c r="I1254" s="89"/>
      <c r="J1254" s="148" t="str">
        <f>_xlfn.XLOOKUP($L1254,団体コード!$F$2:$F$1789,団体コード!$A$2:$A$1789,"")</f>
        <v/>
      </c>
      <c r="K1254" s="75" t="s">
        <v>6</v>
      </c>
      <c r="L1254" s="76" t="str">
        <f t="shared" si="19"/>
        <v/>
      </c>
    </row>
    <row r="1255" spans="3:12" x14ac:dyDescent="0.4">
      <c r="C1255" s="85">
        <v>1247</v>
      </c>
      <c r="D1255" s="25"/>
      <c r="E1255" s="25"/>
      <c r="F1255" s="25"/>
      <c r="G1255" s="25"/>
      <c r="H1255" s="25"/>
      <c r="I1255" s="89"/>
      <c r="J1255" s="148" t="str">
        <f>_xlfn.XLOOKUP($L1255,団体コード!$F$2:$F$1789,団体コード!$A$2:$A$1789,"")</f>
        <v/>
      </c>
      <c r="K1255" s="75" t="s">
        <v>6</v>
      </c>
      <c r="L1255" s="76" t="str">
        <f t="shared" si="19"/>
        <v/>
      </c>
    </row>
    <row r="1256" spans="3:12" x14ac:dyDescent="0.4">
      <c r="C1256" s="85">
        <v>1248</v>
      </c>
      <c r="D1256" s="25"/>
      <c r="E1256" s="25"/>
      <c r="F1256" s="25"/>
      <c r="G1256" s="25"/>
      <c r="H1256" s="25"/>
      <c r="I1256" s="89"/>
      <c r="J1256" s="148" t="str">
        <f>_xlfn.XLOOKUP($L1256,団体コード!$F$2:$F$1789,団体コード!$A$2:$A$1789,"")</f>
        <v/>
      </c>
      <c r="K1256" s="75" t="s">
        <v>6</v>
      </c>
      <c r="L1256" s="76" t="str">
        <f t="shared" si="19"/>
        <v/>
      </c>
    </row>
    <row r="1257" spans="3:12" x14ac:dyDescent="0.4">
      <c r="C1257" s="85">
        <v>1249</v>
      </c>
      <c r="D1257" s="25"/>
      <c r="E1257" s="25"/>
      <c r="F1257" s="25"/>
      <c r="G1257" s="25"/>
      <c r="H1257" s="25"/>
      <c r="I1257" s="89"/>
      <c r="J1257" s="148" t="str">
        <f>_xlfn.XLOOKUP($L1257,団体コード!$F$2:$F$1789,団体コード!$A$2:$A$1789,"")</f>
        <v/>
      </c>
      <c r="K1257" s="75" t="s">
        <v>6</v>
      </c>
      <c r="L1257" s="76" t="str">
        <f t="shared" si="19"/>
        <v/>
      </c>
    </row>
    <row r="1258" spans="3:12" x14ac:dyDescent="0.4">
      <c r="C1258" s="85">
        <v>1250</v>
      </c>
      <c r="D1258" s="25"/>
      <c r="E1258" s="25"/>
      <c r="F1258" s="25"/>
      <c r="G1258" s="25"/>
      <c r="H1258" s="25"/>
      <c r="I1258" s="89"/>
      <c r="J1258" s="148" t="str">
        <f>_xlfn.XLOOKUP($L1258,団体コード!$F$2:$F$1789,団体コード!$A$2:$A$1789,"")</f>
        <v/>
      </c>
      <c r="K1258" s="75" t="s">
        <v>6</v>
      </c>
      <c r="L1258" s="76" t="str">
        <f t="shared" si="19"/>
        <v/>
      </c>
    </row>
    <row r="1259" spans="3:12" x14ac:dyDescent="0.4">
      <c r="C1259" s="85">
        <v>1251</v>
      </c>
      <c r="D1259" s="25"/>
      <c r="E1259" s="25"/>
      <c r="F1259" s="25"/>
      <c r="G1259" s="25"/>
      <c r="H1259" s="25"/>
      <c r="I1259" s="89"/>
      <c r="J1259" s="148" t="str">
        <f>_xlfn.XLOOKUP($L1259,団体コード!$F$2:$F$1789,団体コード!$A$2:$A$1789,"")</f>
        <v/>
      </c>
      <c r="K1259" s="75" t="s">
        <v>6</v>
      </c>
      <c r="L1259" s="76" t="str">
        <f t="shared" si="19"/>
        <v/>
      </c>
    </row>
    <row r="1260" spans="3:12" x14ac:dyDescent="0.4">
      <c r="C1260" s="85">
        <v>1252</v>
      </c>
      <c r="D1260" s="25"/>
      <c r="E1260" s="25"/>
      <c r="F1260" s="25"/>
      <c r="G1260" s="25"/>
      <c r="H1260" s="25"/>
      <c r="I1260" s="89"/>
      <c r="J1260" s="148" t="str">
        <f>_xlfn.XLOOKUP($L1260,団体コード!$F$2:$F$1789,団体コード!$A$2:$A$1789,"")</f>
        <v/>
      </c>
      <c r="K1260" s="75" t="s">
        <v>6</v>
      </c>
      <c r="L1260" s="76" t="str">
        <f t="shared" si="19"/>
        <v/>
      </c>
    </row>
    <row r="1261" spans="3:12" x14ac:dyDescent="0.4">
      <c r="C1261" s="85">
        <v>1253</v>
      </c>
      <c r="D1261" s="25"/>
      <c r="E1261" s="25"/>
      <c r="F1261" s="25"/>
      <c r="G1261" s="25"/>
      <c r="H1261" s="25"/>
      <c r="I1261" s="89"/>
      <c r="J1261" s="148" t="str">
        <f>_xlfn.XLOOKUP($L1261,団体コード!$F$2:$F$1789,団体コード!$A$2:$A$1789,"")</f>
        <v/>
      </c>
      <c r="K1261" s="75" t="s">
        <v>6</v>
      </c>
      <c r="L1261" s="76" t="str">
        <f t="shared" si="19"/>
        <v/>
      </c>
    </row>
    <row r="1262" spans="3:12" x14ac:dyDescent="0.4">
      <c r="C1262" s="85">
        <v>1254</v>
      </c>
      <c r="D1262" s="25"/>
      <c r="E1262" s="25"/>
      <c r="F1262" s="25"/>
      <c r="G1262" s="25"/>
      <c r="H1262" s="25"/>
      <c r="I1262" s="89"/>
      <c r="J1262" s="148" t="str">
        <f>_xlfn.XLOOKUP($L1262,団体コード!$F$2:$F$1789,団体コード!$A$2:$A$1789,"")</f>
        <v/>
      </c>
      <c r="K1262" s="75" t="s">
        <v>6</v>
      </c>
      <c r="L1262" s="76" t="str">
        <f t="shared" si="19"/>
        <v/>
      </c>
    </row>
    <row r="1263" spans="3:12" x14ac:dyDescent="0.4">
      <c r="C1263" s="85">
        <v>1255</v>
      </c>
      <c r="D1263" s="25"/>
      <c r="E1263" s="25"/>
      <c r="F1263" s="25"/>
      <c r="G1263" s="25"/>
      <c r="H1263" s="25"/>
      <c r="I1263" s="89"/>
      <c r="J1263" s="148" t="str">
        <f>_xlfn.XLOOKUP($L1263,団体コード!$F$2:$F$1789,団体コード!$A$2:$A$1789,"")</f>
        <v/>
      </c>
      <c r="K1263" s="75" t="s">
        <v>6</v>
      </c>
      <c r="L1263" s="76" t="str">
        <f t="shared" si="19"/>
        <v/>
      </c>
    </row>
    <row r="1264" spans="3:12" x14ac:dyDescent="0.4">
      <c r="C1264" s="85">
        <v>1256</v>
      </c>
      <c r="D1264" s="25"/>
      <c r="E1264" s="25"/>
      <c r="F1264" s="25"/>
      <c r="G1264" s="25"/>
      <c r="H1264" s="25"/>
      <c r="I1264" s="89"/>
      <c r="J1264" s="148" t="str">
        <f>_xlfn.XLOOKUP($L1264,団体コード!$F$2:$F$1789,団体コード!$A$2:$A$1789,"")</f>
        <v/>
      </c>
      <c r="K1264" s="75" t="s">
        <v>6</v>
      </c>
      <c r="L1264" s="76" t="str">
        <f t="shared" si="19"/>
        <v/>
      </c>
    </row>
    <row r="1265" spans="3:12" x14ac:dyDescent="0.4">
      <c r="C1265" s="85">
        <v>1257</v>
      </c>
      <c r="D1265" s="25"/>
      <c r="E1265" s="25"/>
      <c r="F1265" s="25"/>
      <c r="G1265" s="25"/>
      <c r="H1265" s="25"/>
      <c r="I1265" s="89"/>
      <c r="J1265" s="148" t="str">
        <f>_xlfn.XLOOKUP($L1265,団体コード!$F$2:$F$1789,団体コード!$A$2:$A$1789,"")</f>
        <v/>
      </c>
      <c r="K1265" s="75" t="s">
        <v>6</v>
      </c>
      <c r="L1265" s="76" t="str">
        <f t="shared" si="19"/>
        <v/>
      </c>
    </row>
    <row r="1266" spans="3:12" x14ac:dyDescent="0.4">
      <c r="C1266" s="85">
        <v>1258</v>
      </c>
      <c r="D1266" s="25"/>
      <c r="E1266" s="25"/>
      <c r="F1266" s="25"/>
      <c r="G1266" s="25"/>
      <c r="H1266" s="25"/>
      <c r="I1266" s="89"/>
      <c r="J1266" s="148" t="str">
        <f>_xlfn.XLOOKUP($L1266,団体コード!$F$2:$F$1789,団体コード!$A$2:$A$1789,"")</f>
        <v/>
      </c>
      <c r="K1266" s="75" t="s">
        <v>6</v>
      </c>
      <c r="L1266" s="76" t="str">
        <f t="shared" si="19"/>
        <v/>
      </c>
    </row>
    <row r="1267" spans="3:12" x14ac:dyDescent="0.4">
      <c r="C1267" s="85">
        <v>1259</v>
      </c>
      <c r="D1267" s="25"/>
      <c r="E1267" s="25"/>
      <c r="F1267" s="25"/>
      <c r="G1267" s="25"/>
      <c r="H1267" s="25"/>
      <c r="I1267" s="89"/>
      <c r="J1267" s="148" t="str">
        <f>_xlfn.XLOOKUP($L1267,団体コード!$F$2:$F$1789,団体コード!$A$2:$A$1789,"")</f>
        <v/>
      </c>
      <c r="K1267" s="75" t="s">
        <v>6</v>
      </c>
      <c r="L1267" s="76" t="str">
        <f t="shared" si="19"/>
        <v/>
      </c>
    </row>
    <row r="1268" spans="3:12" x14ac:dyDescent="0.4">
      <c r="C1268" s="85">
        <v>1260</v>
      </c>
      <c r="D1268" s="25"/>
      <c r="E1268" s="25"/>
      <c r="F1268" s="25"/>
      <c r="G1268" s="25"/>
      <c r="H1268" s="25"/>
      <c r="I1268" s="89"/>
      <c r="J1268" s="148" t="str">
        <f>_xlfn.XLOOKUP($L1268,団体コード!$F$2:$F$1789,団体コード!$A$2:$A$1789,"")</f>
        <v/>
      </c>
      <c r="K1268" s="75" t="s">
        <v>6</v>
      </c>
      <c r="L1268" s="76" t="str">
        <f t="shared" si="19"/>
        <v/>
      </c>
    </row>
    <row r="1269" spans="3:12" x14ac:dyDescent="0.4">
      <c r="C1269" s="85">
        <v>1261</v>
      </c>
      <c r="D1269" s="25"/>
      <c r="E1269" s="25"/>
      <c r="F1269" s="25"/>
      <c r="G1269" s="25"/>
      <c r="H1269" s="25"/>
      <c r="I1269" s="89"/>
      <c r="J1269" s="148" t="str">
        <f>_xlfn.XLOOKUP($L1269,団体コード!$F$2:$F$1789,団体コード!$A$2:$A$1789,"")</f>
        <v/>
      </c>
      <c r="K1269" s="75" t="s">
        <v>6</v>
      </c>
      <c r="L1269" s="76" t="str">
        <f t="shared" si="19"/>
        <v/>
      </c>
    </row>
    <row r="1270" spans="3:12" x14ac:dyDescent="0.4">
      <c r="C1270" s="85">
        <v>1262</v>
      </c>
      <c r="D1270" s="25"/>
      <c r="E1270" s="25"/>
      <c r="F1270" s="25"/>
      <c r="G1270" s="25"/>
      <c r="H1270" s="25"/>
      <c r="I1270" s="89"/>
      <c r="J1270" s="148" t="str">
        <f>_xlfn.XLOOKUP($L1270,団体コード!$F$2:$F$1789,団体コード!$A$2:$A$1789,"")</f>
        <v/>
      </c>
      <c r="K1270" s="75" t="s">
        <v>6</v>
      </c>
      <c r="L1270" s="76" t="str">
        <f t="shared" si="19"/>
        <v/>
      </c>
    </row>
    <row r="1271" spans="3:12" x14ac:dyDescent="0.4">
      <c r="C1271" s="85">
        <v>1263</v>
      </c>
      <c r="D1271" s="25"/>
      <c r="E1271" s="25"/>
      <c r="F1271" s="25"/>
      <c r="G1271" s="25"/>
      <c r="H1271" s="25"/>
      <c r="I1271" s="89"/>
      <c r="J1271" s="148" t="str">
        <f>_xlfn.XLOOKUP($L1271,団体コード!$F$2:$F$1789,団体コード!$A$2:$A$1789,"")</f>
        <v/>
      </c>
      <c r="K1271" s="75" t="s">
        <v>6</v>
      </c>
      <c r="L1271" s="76" t="str">
        <f t="shared" si="19"/>
        <v/>
      </c>
    </row>
    <row r="1272" spans="3:12" x14ac:dyDescent="0.4">
      <c r="C1272" s="85">
        <v>1264</v>
      </c>
      <c r="D1272" s="25"/>
      <c r="E1272" s="25"/>
      <c r="F1272" s="25"/>
      <c r="G1272" s="25"/>
      <c r="H1272" s="25"/>
      <c r="I1272" s="89"/>
      <c r="J1272" s="148" t="str">
        <f>_xlfn.XLOOKUP($L1272,団体コード!$F$2:$F$1789,団体コード!$A$2:$A$1789,"")</f>
        <v/>
      </c>
      <c r="K1272" s="75" t="s">
        <v>6</v>
      </c>
      <c r="L1272" s="76" t="str">
        <f t="shared" si="19"/>
        <v/>
      </c>
    </row>
    <row r="1273" spans="3:12" x14ac:dyDescent="0.4">
      <c r="C1273" s="85">
        <v>1265</v>
      </c>
      <c r="D1273" s="25"/>
      <c r="E1273" s="25"/>
      <c r="F1273" s="25"/>
      <c r="G1273" s="25"/>
      <c r="H1273" s="25"/>
      <c r="I1273" s="89"/>
      <c r="J1273" s="148" t="str">
        <f>_xlfn.XLOOKUP($L1273,団体コード!$F$2:$F$1789,団体コード!$A$2:$A$1789,"")</f>
        <v/>
      </c>
      <c r="K1273" s="75" t="s">
        <v>6</v>
      </c>
      <c r="L1273" s="76" t="str">
        <f t="shared" si="19"/>
        <v/>
      </c>
    </row>
    <row r="1274" spans="3:12" x14ac:dyDescent="0.4">
      <c r="C1274" s="85">
        <v>1266</v>
      </c>
      <c r="D1274" s="25"/>
      <c r="E1274" s="25"/>
      <c r="F1274" s="25"/>
      <c r="G1274" s="25"/>
      <c r="H1274" s="25"/>
      <c r="I1274" s="89"/>
      <c r="J1274" s="148" t="str">
        <f>_xlfn.XLOOKUP($L1274,団体コード!$F$2:$F$1789,団体コード!$A$2:$A$1789,"")</f>
        <v/>
      </c>
      <c r="K1274" s="75" t="s">
        <v>6</v>
      </c>
      <c r="L1274" s="76" t="str">
        <f t="shared" si="19"/>
        <v/>
      </c>
    </row>
    <row r="1275" spans="3:12" x14ac:dyDescent="0.4">
      <c r="C1275" s="85">
        <v>1267</v>
      </c>
      <c r="D1275" s="25"/>
      <c r="E1275" s="25"/>
      <c r="F1275" s="25"/>
      <c r="G1275" s="25"/>
      <c r="H1275" s="25"/>
      <c r="I1275" s="89"/>
      <c r="J1275" s="148" t="str">
        <f>_xlfn.XLOOKUP($L1275,団体コード!$F$2:$F$1789,団体コード!$A$2:$A$1789,"")</f>
        <v/>
      </c>
      <c r="K1275" s="75" t="s">
        <v>6</v>
      </c>
      <c r="L1275" s="76" t="str">
        <f t="shared" si="19"/>
        <v/>
      </c>
    </row>
    <row r="1276" spans="3:12" x14ac:dyDescent="0.4">
      <c r="C1276" s="85">
        <v>1268</v>
      </c>
      <c r="D1276" s="25"/>
      <c r="E1276" s="25"/>
      <c r="F1276" s="25"/>
      <c r="G1276" s="25"/>
      <c r="H1276" s="25"/>
      <c r="I1276" s="89"/>
      <c r="J1276" s="148" t="str">
        <f>_xlfn.XLOOKUP($L1276,団体コード!$F$2:$F$1789,団体コード!$A$2:$A$1789,"")</f>
        <v/>
      </c>
      <c r="K1276" s="75" t="s">
        <v>6</v>
      </c>
      <c r="L1276" s="76" t="str">
        <f t="shared" si="19"/>
        <v/>
      </c>
    </row>
    <row r="1277" spans="3:12" x14ac:dyDescent="0.4">
      <c r="C1277" s="85">
        <v>1269</v>
      </c>
      <c r="D1277" s="25"/>
      <c r="E1277" s="25"/>
      <c r="F1277" s="25"/>
      <c r="G1277" s="25"/>
      <c r="H1277" s="25"/>
      <c r="I1277" s="89"/>
      <c r="J1277" s="148" t="str">
        <f>_xlfn.XLOOKUP($L1277,団体コード!$F$2:$F$1789,団体コード!$A$2:$A$1789,"")</f>
        <v/>
      </c>
      <c r="K1277" s="75" t="s">
        <v>6</v>
      </c>
      <c r="L1277" s="76" t="str">
        <f t="shared" si="19"/>
        <v/>
      </c>
    </row>
    <row r="1278" spans="3:12" x14ac:dyDescent="0.4">
      <c r="C1278" s="85">
        <v>1270</v>
      </c>
      <c r="D1278" s="25"/>
      <c r="E1278" s="25"/>
      <c r="F1278" s="25"/>
      <c r="G1278" s="25"/>
      <c r="H1278" s="25"/>
      <c r="I1278" s="89"/>
      <c r="J1278" s="148" t="str">
        <f>_xlfn.XLOOKUP($L1278,団体コード!$F$2:$F$1789,団体コード!$A$2:$A$1789,"")</f>
        <v/>
      </c>
      <c r="K1278" s="75" t="s">
        <v>6</v>
      </c>
      <c r="L1278" s="76" t="str">
        <f t="shared" si="19"/>
        <v/>
      </c>
    </row>
    <row r="1279" spans="3:12" x14ac:dyDescent="0.4">
      <c r="C1279" s="85">
        <v>1271</v>
      </c>
      <c r="D1279" s="25"/>
      <c r="E1279" s="25"/>
      <c r="F1279" s="25"/>
      <c r="G1279" s="25"/>
      <c r="H1279" s="25"/>
      <c r="I1279" s="89"/>
      <c r="J1279" s="148" t="str">
        <f>_xlfn.XLOOKUP($L1279,団体コード!$F$2:$F$1789,団体コード!$A$2:$A$1789,"")</f>
        <v/>
      </c>
      <c r="K1279" s="75" t="s">
        <v>6</v>
      </c>
      <c r="L1279" s="76" t="str">
        <f t="shared" si="19"/>
        <v/>
      </c>
    </row>
    <row r="1280" spans="3:12" x14ac:dyDescent="0.4">
      <c r="C1280" s="85">
        <v>1272</v>
      </c>
      <c r="D1280" s="25"/>
      <c r="E1280" s="25"/>
      <c r="F1280" s="25"/>
      <c r="G1280" s="25"/>
      <c r="H1280" s="25"/>
      <c r="I1280" s="89"/>
      <c r="J1280" s="148" t="str">
        <f>_xlfn.XLOOKUP($L1280,団体コード!$F$2:$F$1789,団体コード!$A$2:$A$1789,"")</f>
        <v/>
      </c>
      <c r="K1280" s="75" t="s">
        <v>6</v>
      </c>
      <c r="L1280" s="76" t="str">
        <f t="shared" si="19"/>
        <v/>
      </c>
    </row>
    <row r="1281" spans="3:12" x14ac:dyDescent="0.4">
      <c r="C1281" s="85">
        <v>1273</v>
      </c>
      <c r="D1281" s="25"/>
      <c r="E1281" s="25"/>
      <c r="F1281" s="25"/>
      <c r="G1281" s="25"/>
      <c r="H1281" s="25"/>
      <c r="I1281" s="89"/>
      <c r="J1281" s="148" t="str">
        <f>_xlfn.XLOOKUP($L1281,団体コード!$F$2:$F$1789,団体コード!$A$2:$A$1789,"")</f>
        <v/>
      </c>
      <c r="K1281" s="75" t="s">
        <v>6</v>
      </c>
      <c r="L1281" s="76" t="str">
        <f t="shared" si="19"/>
        <v/>
      </c>
    </row>
    <row r="1282" spans="3:12" x14ac:dyDescent="0.4">
      <c r="C1282" s="85">
        <v>1274</v>
      </c>
      <c r="D1282" s="25"/>
      <c r="E1282" s="25"/>
      <c r="F1282" s="25"/>
      <c r="G1282" s="25"/>
      <c r="H1282" s="25"/>
      <c r="I1282" s="89"/>
      <c r="J1282" s="148" t="str">
        <f>_xlfn.XLOOKUP($L1282,団体コード!$F$2:$F$1789,団体コード!$A$2:$A$1789,"")</f>
        <v/>
      </c>
      <c r="K1282" s="75" t="s">
        <v>6</v>
      </c>
      <c r="L1282" s="76" t="str">
        <f t="shared" si="19"/>
        <v/>
      </c>
    </row>
    <row r="1283" spans="3:12" x14ac:dyDescent="0.4">
      <c r="C1283" s="85">
        <v>1275</v>
      </c>
      <c r="D1283" s="25"/>
      <c r="E1283" s="25"/>
      <c r="F1283" s="25"/>
      <c r="G1283" s="25"/>
      <c r="H1283" s="25"/>
      <c r="I1283" s="89"/>
      <c r="J1283" s="148" t="str">
        <f>_xlfn.XLOOKUP($L1283,団体コード!$F$2:$F$1789,団体コード!$A$2:$A$1789,"")</f>
        <v/>
      </c>
      <c r="K1283" s="75" t="s">
        <v>6</v>
      </c>
      <c r="L1283" s="76" t="str">
        <f t="shared" si="19"/>
        <v/>
      </c>
    </row>
    <row r="1284" spans="3:12" x14ac:dyDescent="0.4">
      <c r="C1284" s="85">
        <v>1276</v>
      </c>
      <c r="D1284" s="25"/>
      <c r="E1284" s="25"/>
      <c r="F1284" s="25"/>
      <c r="G1284" s="25"/>
      <c r="H1284" s="25"/>
      <c r="I1284" s="89"/>
      <c r="J1284" s="148" t="str">
        <f>_xlfn.XLOOKUP($L1284,団体コード!$F$2:$F$1789,団体コード!$A$2:$A$1789,"")</f>
        <v/>
      </c>
      <c r="K1284" s="75" t="s">
        <v>6</v>
      </c>
      <c r="L1284" s="76" t="str">
        <f t="shared" si="19"/>
        <v/>
      </c>
    </row>
    <row r="1285" spans="3:12" x14ac:dyDescent="0.4">
      <c r="C1285" s="85">
        <v>1277</v>
      </c>
      <c r="D1285" s="25"/>
      <c r="E1285" s="25"/>
      <c r="F1285" s="25"/>
      <c r="G1285" s="25"/>
      <c r="H1285" s="25"/>
      <c r="I1285" s="89"/>
      <c r="J1285" s="148" t="str">
        <f>_xlfn.XLOOKUP($L1285,団体コード!$F$2:$F$1789,団体コード!$A$2:$A$1789,"")</f>
        <v/>
      </c>
      <c r="K1285" s="75" t="s">
        <v>6</v>
      </c>
      <c r="L1285" s="76" t="str">
        <f t="shared" si="19"/>
        <v/>
      </c>
    </row>
    <row r="1286" spans="3:12" x14ac:dyDescent="0.4">
      <c r="C1286" s="85">
        <v>1278</v>
      </c>
      <c r="D1286" s="25"/>
      <c r="E1286" s="25"/>
      <c r="F1286" s="25"/>
      <c r="G1286" s="25"/>
      <c r="H1286" s="25"/>
      <c r="I1286" s="89"/>
      <c r="J1286" s="148" t="str">
        <f>_xlfn.XLOOKUP($L1286,団体コード!$F$2:$F$1789,団体コード!$A$2:$A$1789,"")</f>
        <v/>
      </c>
      <c r="K1286" s="75" t="s">
        <v>6</v>
      </c>
      <c r="L1286" s="76" t="str">
        <f t="shared" si="19"/>
        <v/>
      </c>
    </row>
    <row r="1287" spans="3:12" x14ac:dyDescent="0.4">
      <c r="C1287" s="85">
        <v>1279</v>
      </c>
      <c r="D1287" s="25"/>
      <c r="E1287" s="25"/>
      <c r="F1287" s="25"/>
      <c r="G1287" s="25"/>
      <c r="H1287" s="25"/>
      <c r="I1287" s="89"/>
      <c r="J1287" s="148" t="str">
        <f>_xlfn.XLOOKUP($L1287,団体コード!$F$2:$F$1789,団体コード!$A$2:$A$1789,"")</f>
        <v/>
      </c>
      <c r="K1287" s="75" t="s">
        <v>6</v>
      </c>
      <c r="L1287" s="76" t="str">
        <f t="shared" si="19"/>
        <v/>
      </c>
    </row>
    <row r="1288" spans="3:12" x14ac:dyDescent="0.4">
      <c r="C1288" s="85">
        <v>1280</v>
      </c>
      <c r="D1288" s="25"/>
      <c r="E1288" s="25"/>
      <c r="F1288" s="25"/>
      <c r="G1288" s="25"/>
      <c r="H1288" s="25"/>
      <c r="I1288" s="89"/>
      <c r="J1288" s="148" t="str">
        <f>_xlfn.XLOOKUP($L1288,団体コード!$F$2:$F$1789,団体コード!$A$2:$A$1789,"")</f>
        <v/>
      </c>
      <c r="K1288" s="75" t="s">
        <v>6</v>
      </c>
      <c r="L1288" s="76" t="str">
        <f t="shared" si="19"/>
        <v/>
      </c>
    </row>
    <row r="1289" spans="3:12" x14ac:dyDescent="0.4">
      <c r="C1289" s="85">
        <v>1281</v>
      </c>
      <c r="D1289" s="25"/>
      <c r="E1289" s="25"/>
      <c r="F1289" s="25"/>
      <c r="G1289" s="25"/>
      <c r="H1289" s="25"/>
      <c r="I1289" s="89"/>
      <c r="J1289" s="148" t="str">
        <f>_xlfn.XLOOKUP($L1289,団体コード!$F$2:$F$1789,団体コード!$A$2:$A$1789,"")</f>
        <v/>
      </c>
      <c r="K1289" s="75" t="s">
        <v>6</v>
      </c>
      <c r="L1289" s="76" t="str">
        <f t="shared" ref="L1289:L1352" si="20">F1289&amp;G1289</f>
        <v/>
      </c>
    </row>
    <row r="1290" spans="3:12" x14ac:dyDescent="0.4">
      <c r="C1290" s="85">
        <v>1282</v>
      </c>
      <c r="D1290" s="25"/>
      <c r="E1290" s="25"/>
      <c r="F1290" s="25"/>
      <c r="G1290" s="25"/>
      <c r="H1290" s="25"/>
      <c r="I1290" s="89"/>
      <c r="J1290" s="148" t="str">
        <f>_xlfn.XLOOKUP($L1290,団体コード!$F$2:$F$1789,団体コード!$A$2:$A$1789,"")</f>
        <v/>
      </c>
      <c r="K1290" s="75" t="s">
        <v>6</v>
      </c>
      <c r="L1290" s="76" t="str">
        <f t="shared" si="20"/>
        <v/>
      </c>
    </row>
    <row r="1291" spans="3:12" x14ac:dyDescent="0.4">
      <c r="C1291" s="85">
        <v>1283</v>
      </c>
      <c r="D1291" s="25"/>
      <c r="E1291" s="25"/>
      <c r="F1291" s="25"/>
      <c r="G1291" s="25"/>
      <c r="H1291" s="25"/>
      <c r="I1291" s="89"/>
      <c r="J1291" s="148" t="str">
        <f>_xlfn.XLOOKUP($L1291,団体コード!$F$2:$F$1789,団体コード!$A$2:$A$1789,"")</f>
        <v/>
      </c>
      <c r="K1291" s="75" t="s">
        <v>6</v>
      </c>
      <c r="L1291" s="76" t="str">
        <f t="shared" si="20"/>
        <v/>
      </c>
    </row>
    <row r="1292" spans="3:12" x14ac:dyDescent="0.4">
      <c r="C1292" s="85">
        <v>1284</v>
      </c>
      <c r="D1292" s="25"/>
      <c r="E1292" s="25"/>
      <c r="F1292" s="25"/>
      <c r="G1292" s="25"/>
      <c r="H1292" s="25"/>
      <c r="I1292" s="89"/>
      <c r="J1292" s="148" t="str">
        <f>_xlfn.XLOOKUP($L1292,団体コード!$F$2:$F$1789,団体コード!$A$2:$A$1789,"")</f>
        <v/>
      </c>
      <c r="K1292" s="75" t="s">
        <v>6</v>
      </c>
      <c r="L1292" s="76" t="str">
        <f t="shared" si="20"/>
        <v/>
      </c>
    </row>
    <row r="1293" spans="3:12" x14ac:dyDescent="0.4">
      <c r="C1293" s="85">
        <v>1285</v>
      </c>
      <c r="D1293" s="25"/>
      <c r="E1293" s="25"/>
      <c r="F1293" s="25"/>
      <c r="G1293" s="25"/>
      <c r="H1293" s="25"/>
      <c r="I1293" s="89"/>
      <c r="J1293" s="148" t="str">
        <f>_xlfn.XLOOKUP($L1293,団体コード!$F$2:$F$1789,団体コード!$A$2:$A$1789,"")</f>
        <v/>
      </c>
      <c r="K1293" s="75" t="s">
        <v>6</v>
      </c>
      <c r="L1293" s="76" t="str">
        <f t="shared" si="20"/>
        <v/>
      </c>
    </row>
    <row r="1294" spans="3:12" x14ac:dyDescent="0.4">
      <c r="C1294" s="85">
        <v>1286</v>
      </c>
      <c r="D1294" s="25"/>
      <c r="E1294" s="25"/>
      <c r="F1294" s="25"/>
      <c r="G1294" s="25"/>
      <c r="H1294" s="25"/>
      <c r="I1294" s="89"/>
      <c r="J1294" s="148" t="str">
        <f>_xlfn.XLOOKUP($L1294,団体コード!$F$2:$F$1789,団体コード!$A$2:$A$1789,"")</f>
        <v/>
      </c>
      <c r="K1294" s="75" t="s">
        <v>6</v>
      </c>
      <c r="L1294" s="76" t="str">
        <f t="shared" si="20"/>
        <v/>
      </c>
    </row>
    <row r="1295" spans="3:12" x14ac:dyDescent="0.4">
      <c r="C1295" s="85">
        <v>1287</v>
      </c>
      <c r="D1295" s="25"/>
      <c r="E1295" s="25"/>
      <c r="F1295" s="25"/>
      <c r="G1295" s="25"/>
      <c r="H1295" s="25"/>
      <c r="I1295" s="89"/>
      <c r="J1295" s="148" t="str">
        <f>_xlfn.XLOOKUP($L1295,団体コード!$F$2:$F$1789,団体コード!$A$2:$A$1789,"")</f>
        <v/>
      </c>
      <c r="K1295" s="75" t="s">
        <v>6</v>
      </c>
      <c r="L1295" s="76" t="str">
        <f t="shared" si="20"/>
        <v/>
      </c>
    </row>
    <row r="1296" spans="3:12" x14ac:dyDescent="0.4">
      <c r="C1296" s="85">
        <v>1288</v>
      </c>
      <c r="D1296" s="25"/>
      <c r="E1296" s="25"/>
      <c r="F1296" s="25"/>
      <c r="G1296" s="25"/>
      <c r="H1296" s="25"/>
      <c r="I1296" s="89"/>
      <c r="J1296" s="148" t="str">
        <f>_xlfn.XLOOKUP($L1296,団体コード!$F$2:$F$1789,団体コード!$A$2:$A$1789,"")</f>
        <v/>
      </c>
      <c r="K1296" s="75" t="s">
        <v>6</v>
      </c>
      <c r="L1296" s="76" t="str">
        <f t="shared" si="20"/>
        <v/>
      </c>
    </row>
    <row r="1297" spans="3:12" x14ac:dyDescent="0.4">
      <c r="C1297" s="85">
        <v>1289</v>
      </c>
      <c r="D1297" s="25"/>
      <c r="E1297" s="25"/>
      <c r="F1297" s="25"/>
      <c r="G1297" s="25"/>
      <c r="H1297" s="25"/>
      <c r="I1297" s="89"/>
      <c r="J1297" s="148" t="str">
        <f>_xlfn.XLOOKUP($L1297,団体コード!$F$2:$F$1789,団体コード!$A$2:$A$1789,"")</f>
        <v/>
      </c>
      <c r="K1297" s="75" t="s">
        <v>6</v>
      </c>
      <c r="L1297" s="76" t="str">
        <f t="shared" si="20"/>
        <v/>
      </c>
    </row>
    <row r="1298" spans="3:12" x14ac:dyDescent="0.4">
      <c r="C1298" s="85">
        <v>1290</v>
      </c>
      <c r="D1298" s="25"/>
      <c r="E1298" s="25"/>
      <c r="F1298" s="25"/>
      <c r="G1298" s="25"/>
      <c r="H1298" s="25"/>
      <c r="I1298" s="89"/>
      <c r="J1298" s="148" t="str">
        <f>_xlfn.XLOOKUP($L1298,団体コード!$F$2:$F$1789,団体コード!$A$2:$A$1789,"")</f>
        <v/>
      </c>
      <c r="K1298" s="75" t="s">
        <v>6</v>
      </c>
      <c r="L1298" s="76" t="str">
        <f t="shared" si="20"/>
        <v/>
      </c>
    </row>
    <row r="1299" spans="3:12" x14ac:dyDescent="0.4">
      <c r="C1299" s="85">
        <v>1291</v>
      </c>
      <c r="D1299" s="25"/>
      <c r="E1299" s="25"/>
      <c r="F1299" s="25"/>
      <c r="G1299" s="25"/>
      <c r="H1299" s="25"/>
      <c r="I1299" s="89"/>
      <c r="J1299" s="148" t="str">
        <f>_xlfn.XLOOKUP($L1299,団体コード!$F$2:$F$1789,団体コード!$A$2:$A$1789,"")</f>
        <v/>
      </c>
      <c r="K1299" s="75" t="s">
        <v>6</v>
      </c>
      <c r="L1299" s="76" t="str">
        <f t="shared" si="20"/>
        <v/>
      </c>
    </row>
    <row r="1300" spans="3:12" x14ac:dyDescent="0.4">
      <c r="C1300" s="85">
        <v>1292</v>
      </c>
      <c r="D1300" s="25"/>
      <c r="E1300" s="25"/>
      <c r="F1300" s="25"/>
      <c r="G1300" s="25"/>
      <c r="H1300" s="25"/>
      <c r="I1300" s="89"/>
      <c r="J1300" s="148" t="str">
        <f>_xlfn.XLOOKUP($L1300,団体コード!$F$2:$F$1789,団体コード!$A$2:$A$1789,"")</f>
        <v/>
      </c>
      <c r="K1300" s="75" t="s">
        <v>6</v>
      </c>
      <c r="L1300" s="76" t="str">
        <f t="shared" si="20"/>
        <v/>
      </c>
    </row>
    <row r="1301" spans="3:12" x14ac:dyDescent="0.4">
      <c r="C1301" s="85">
        <v>1293</v>
      </c>
      <c r="D1301" s="25"/>
      <c r="E1301" s="25"/>
      <c r="F1301" s="25"/>
      <c r="G1301" s="25"/>
      <c r="H1301" s="25"/>
      <c r="I1301" s="89"/>
      <c r="J1301" s="148" t="str">
        <f>_xlfn.XLOOKUP($L1301,団体コード!$F$2:$F$1789,団体コード!$A$2:$A$1789,"")</f>
        <v/>
      </c>
      <c r="K1301" s="75" t="s">
        <v>6</v>
      </c>
      <c r="L1301" s="76" t="str">
        <f t="shared" si="20"/>
        <v/>
      </c>
    </row>
    <row r="1302" spans="3:12" x14ac:dyDescent="0.4">
      <c r="C1302" s="85">
        <v>1294</v>
      </c>
      <c r="D1302" s="25"/>
      <c r="E1302" s="25"/>
      <c r="F1302" s="25"/>
      <c r="G1302" s="25"/>
      <c r="H1302" s="25"/>
      <c r="I1302" s="89"/>
      <c r="J1302" s="148" t="str">
        <f>_xlfn.XLOOKUP($L1302,団体コード!$F$2:$F$1789,団体コード!$A$2:$A$1789,"")</f>
        <v/>
      </c>
      <c r="K1302" s="75" t="s">
        <v>6</v>
      </c>
      <c r="L1302" s="76" t="str">
        <f t="shared" si="20"/>
        <v/>
      </c>
    </row>
    <row r="1303" spans="3:12" x14ac:dyDescent="0.4">
      <c r="C1303" s="85">
        <v>1295</v>
      </c>
      <c r="D1303" s="25"/>
      <c r="E1303" s="25"/>
      <c r="F1303" s="25"/>
      <c r="G1303" s="25"/>
      <c r="H1303" s="25"/>
      <c r="I1303" s="89"/>
      <c r="J1303" s="148" t="str">
        <f>_xlfn.XLOOKUP($L1303,団体コード!$F$2:$F$1789,団体コード!$A$2:$A$1789,"")</f>
        <v/>
      </c>
      <c r="K1303" s="75" t="s">
        <v>6</v>
      </c>
      <c r="L1303" s="76" t="str">
        <f t="shared" si="20"/>
        <v/>
      </c>
    </row>
    <row r="1304" spans="3:12" x14ac:dyDescent="0.4">
      <c r="C1304" s="85">
        <v>1296</v>
      </c>
      <c r="D1304" s="25"/>
      <c r="E1304" s="25"/>
      <c r="F1304" s="25"/>
      <c r="G1304" s="25"/>
      <c r="H1304" s="25"/>
      <c r="I1304" s="89"/>
      <c r="J1304" s="148" t="str">
        <f>_xlfn.XLOOKUP($L1304,団体コード!$F$2:$F$1789,団体コード!$A$2:$A$1789,"")</f>
        <v/>
      </c>
      <c r="K1304" s="75" t="s">
        <v>6</v>
      </c>
      <c r="L1304" s="76" t="str">
        <f t="shared" si="20"/>
        <v/>
      </c>
    </row>
    <row r="1305" spans="3:12" x14ac:dyDescent="0.4">
      <c r="C1305" s="85">
        <v>1297</v>
      </c>
      <c r="D1305" s="25"/>
      <c r="E1305" s="25"/>
      <c r="F1305" s="25"/>
      <c r="G1305" s="25"/>
      <c r="H1305" s="25"/>
      <c r="I1305" s="89"/>
      <c r="J1305" s="148" t="str">
        <f>_xlfn.XLOOKUP($L1305,団体コード!$F$2:$F$1789,団体コード!$A$2:$A$1789,"")</f>
        <v/>
      </c>
      <c r="K1305" s="75" t="s">
        <v>6</v>
      </c>
      <c r="L1305" s="76" t="str">
        <f t="shared" si="20"/>
        <v/>
      </c>
    </row>
    <row r="1306" spans="3:12" x14ac:dyDescent="0.4">
      <c r="C1306" s="85">
        <v>1298</v>
      </c>
      <c r="D1306" s="25"/>
      <c r="E1306" s="25"/>
      <c r="F1306" s="25"/>
      <c r="G1306" s="25"/>
      <c r="H1306" s="25"/>
      <c r="I1306" s="89"/>
      <c r="J1306" s="148" t="str">
        <f>_xlfn.XLOOKUP($L1306,団体コード!$F$2:$F$1789,団体コード!$A$2:$A$1789,"")</f>
        <v/>
      </c>
      <c r="K1306" s="75" t="s">
        <v>6</v>
      </c>
      <c r="L1306" s="76" t="str">
        <f t="shared" si="20"/>
        <v/>
      </c>
    </row>
    <row r="1307" spans="3:12" x14ac:dyDescent="0.4">
      <c r="C1307" s="85">
        <v>1299</v>
      </c>
      <c r="D1307" s="25"/>
      <c r="E1307" s="25"/>
      <c r="F1307" s="25"/>
      <c r="G1307" s="25"/>
      <c r="H1307" s="25"/>
      <c r="I1307" s="89"/>
      <c r="J1307" s="148" t="str">
        <f>_xlfn.XLOOKUP($L1307,団体コード!$F$2:$F$1789,団体コード!$A$2:$A$1789,"")</f>
        <v/>
      </c>
      <c r="K1307" s="75" t="s">
        <v>6</v>
      </c>
      <c r="L1307" s="76" t="str">
        <f t="shared" si="20"/>
        <v/>
      </c>
    </row>
    <row r="1308" spans="3:12" x14ac:dyDescent="0.4">
      <c r="C1308" s="85">
        <v>1300</v>
      </c>
      <c r="D1308" s="25"/>
      <c r="E1308" s="25"/>
      <c r="F1308" s="25"/>
      <c r="G1308" s="25"/>
      <c r="H1308" s="25"/>
      <c r="I1308" s="89"/>
      <c r="J1308" s="148" t="str">
        <f>_xlfn.XLOOKUP($L1308,団体コード!$F$2:$F$1789,団体コード!$A$2:$A$1789,"")</f>
        <v/>
      </c>
      <c r="K1308" s="75" t="s">
        <v>6</v>
      </c>
      <c r="L1308" s="76" t="str">
        <f t="shared" si="20"/>
        <v/>
      </c>
    </row>
    <row r="1309" spans="3:12" x14ac:dyDescent="0.4">
      <c r="C1309" s="85">
        <v>1301</v>
      </c>
      <c r="D1309" s="25"/>
      <c r="E1309" s="25"/>
      <c r="F1309" s="25"/>
      <c r="G1309" s="25"/>
      <c r="H1309" s="25"/>
      <c r="I1309" s="89"/>
      <c r="J1309" s="148" t="str">
        <f>_xlfn.XLOOKUP($L1309,団体コード!$F$2:$F$1789,団体コード!$A$2:$A$1789,"")</f>
        <v/>
      </c>
      <c r="K1309" s="75" t="s">
        <v>6</v>
      </c>
      <c r="L1309" s="76" t="str">
        <f t="shared" si="20"/>
        <v/>
      </c>
    </row>
    <row r="1310" spans="3:12" x14ac:dyDescent="0.4">
      <c r="C1310" s="85">
        <v>1302</v>
      </c>
      <c r="D1310" s="25"/>
      <c r="E1310" s="25"/>
      <c r="F1310" s="25"/>
      <c r="G1310" s="25"/>
      <c r="H1310" s="25"/>
      <c r="I1310" s="89"/>
      <c r="J1310" s="148" t="str">
        <f>_xlfn.XLOOKUP($L1310,団体コード!$F$2:$F$1789,団体コード!$A$2:$A$1789,"")</f>
        <v/>
      </c>
      <c r="K1310" s="75" t="s">
        <v>6</v>
      </c>
      <c r="L1310" s="76" t="str">
        <f t="shared" si="20"/>
        <v/>
      </c>
    </row>
    <row r="1311" spans="3:12" x14ac:dyDescent="0.4">
      <c r="C1311" s="85">
        <v>1303</v>
      </c>
      <c r="D1311" s="25"/>
      <c r="E1311" s="25"/>
      <c r="F1311" s="25"/>
      <c r="G1311" s="25"/>
      <c r="H1311" s="25"/>
      <c r="I1311" s="89"/>
      <c r="J1311" s="148" t="str">
        <f>_xlfn.XLOOKUP($L1311,団体コード!$F$2:$F$1789,団体コード!$A$2:$A$1789,"")</f>
        <v/>
      </c>
      <c r="K1311" s="75" t="s">
        <v>6</v>
      </c>
      <c r="L1311" s="76" t="str">
        <f t="shared" si="20"/>
        <v/>
      </c>
    </row>
    <row r="1312" spans="3:12" x14ac:dyDescent="0.4">
      <c r="C1312" s="85">
        <v>1304</v>
      </c>
      <c r="D1312" s="25"/>
      <c r="E1312" s="25"/>
      <c r="F1312" s="25"/>
      <c r="G1312" s="25"/>
      <c r="H1312" s="25"/>
      <c r="I1312" s="89"/>
      <c r="J1312" s="148" t="str">
        <f>_xlfn.XLOOKUP($L1312,団体コード!$F$2:$F$1789,団体コード!$A$2:$A$1789,"")</f>
        <v/>
      </c>
      <c r="K1312" s="75" t="s">
        <v>6</v>
      </c>
      <c r="L1312" s="76" t="str">
        <f t="shared" si="20"/>
        <v/>
      </c>
    </row>
    <row r="1313" spans="3:12" x14ac:dyDescent="0.4">
      <c r="C1313" s="85">
        <v>1305</v>
      </c>
      <c r="D1313" s="25"/>
      <c r="E1313" s="25"/>
      <c r="F1313" s="25"/>
      <c r="G1313" s="25"/>
      <c r="H1313" s="25"/>
      <c r="I1313" s="89"/>
      <c r="J1313" s="148" t="str">
        <f>_xlfn.XLOOKUP($L1313,団体コード!$F$2:$F$1789,団体コード!$A$2:$A$1789,"")</f>
        <v/>
      </c>
      <c r="K1313" s="75" t="s">
        <v>6</v>
      </c>
      <c r="L1313" s="76" t="str">
        <f t="shared" si="20"/>
        <v/>
      </c>
    </row>
    <row r="1314" spans="3:12" x14ac:dyDescent="0.4">
      <c r="C1314" s="85">
        <v>1306</v>
      </c>
      <c r="D1314" s="25"/>
      <c r="E1314" s="25"/>
      <c r="F1314" s="25"/>
      <c r="G1314" s="25"/>
      <c r="H1314" s="25"/>
      <c r="I1314" s="89"/>
      <c r="J1314" s="148" t="str">
        <f>_xlfn.XLOOKUP($L1314,団体コード!$F$2:$F$1789,団体コード!$A$2:$A$1789,"")</f>
        <v/>
      </c>
      <c r="K1314" s="75" t="s">
        <v>6</v>
      </c>
      <c r="L1314" s="76" t="str">
        <f t="shared" si="20"/>
        <v/>
      </c>
    </row>
    <row r="1315" spans="3:12" x14ac:dyDescent="0.4">
      <c r="C1315" s="85">
        <v>1307</v>
      </c>
      <c r="D1315" s="25"/>
      <c r="E1315" s="25"/>
      <c r="F1315" s="25"/>
      <c r="G1315" s="25"/>
      <c r="H1315" s="25"/>
      <c r="I1315" s="89"/>
      <c r="J1315" s="148" t="str">
        <f>_xlfn.XLOOKUP($L1315,団体コード!$F$2:$F$1789,団体コード!$A$2:$A$1789,"")</f>
        <v/>
      </c>
      <c r="K1315" s="75" t="s">
        <v>6</v>
      </c>
      <c r="L1315" s="76" t="str">
        <f t="shared" si="20"/>
        <v/>
      </c>
    </row>
    <row r="1316" spans="3:12" x14ac:dyDescent="0.4">
      <c r="C1316" s="85">
        <v>1308</v>
      </c>
      <c r="D1316" s="25"/>
      <c r="E1316" s="25"/>
      <c r="F1316" s="25"/>
      <c r="G1316" s="25"/>
      <c r="H1316" s="25"/>
      <c r="I1316" s="89"/>
      <c r="J1316" s="148" t="str">
        <f>_xlfn.XLOOKUP($L1316,団体コード!$F$2:$F$1789,団体コード!$A$2:$A$1789,"")</f>
        <v/>
      </c>
      <c r="K1316" s="75" t="s">
        <v>6</v>
      </c>
      <c r="L1316" s="76" t="str">
        <f t="shared" si="20"/>
        <v/>
      </c>
    </row>
    <row r="1317" spans="3:12" x14ac:dyDescent="0.4">
      <c r="C1317" s="85">
        <v>1309</v>
      </c>
      <c r="D1317" s="25"/>
      <c r="E1317" s="25"/>
      <c r="F1317" s="25"/>
      <c r="G1317" s="25"/>
      <c r="H1317" s="25"/>
      <c r="I1317" s="89"/>
      <c r="J1317" s="148" t="str">
        <f>_xlfn.XLOOKUP($L1317,団体コード!$F$2:$F$1789,団体コード!$A$2:$A$1789,"")</f>
        <v/>
      </c>
      <c r="K1317" s="75" t="s">
        <v>6</v>
      </c>
      <c r="L1317" s="76" t="str">
        <f t="shared" si="20"/>
        <v/>
      </c>
    </row>
    <row r="1318" spans="3:12" x14ac:dyDescent="0.4">
      <c r="C1318" s="85">
        <v>1310</v>
      </c>
      <c r="D1318" s="25"/>
      <c r="E1318" s="25"/>
      <c r="F1318" s="25"/>
      <c r="G1318" s="25"/>
      <c r="H1318" s="25"/>
      <c r="I1318" s="89"/>
      <c r="J1318" s="148" t="str">
        <f>_xlfn.XLOOKUP($L1318,団体コード!$F$2:$F$1789,団体コード!$A$2:$A$1789,"")</f>
        <v/>
      </c>
      <c r="K1318" s="75" t="s">
        <v>6</v>
      </c>
      <c r="L1318" s="76" t="str">
        <f t="shared" si="20"/>
        <v/>
      </c>
    </row>
    <row r="1319" spans="3:12" x14ac:dyDescent="0.4">
      <c r="C1319" s="85">
        <v>1311</v>
      </c>
      <c r="D1319" s="25"/>
      <c r="E1319" s="25"/>
      <c r="F1319" s="25"/>
      <c r="G1319" s="25"/>
      <c r="H1319" s="25"/>
      <c r="I1319" s="89"/>
      <c r="J1319" s="148" t="str">
        <f>_xlfn.XLOOKUP($L1319,団体コード!$F$2:$F$1789,団体コード!$A$2:$A$1789,"")</f>
        <v/>
      </c>
      <c r="K1319" s="75" t="s">
        <v>6</v>
      </c>
      <c r="L1319" s="76" t="str">
        <f t="shared" si="20"/>
        <v/>
      </c>
    </row>
    <row r="1320" spans="3:12" x14ac:dyDescent="0.4">
      <c r="C1320" s="85">
        <v>1312</v>
      </c>
      <c r="D1320" s="25"/>
      <c r="E1320" s="25"/>
      <c r="F1320" s="25"/>
      <c r="G1320" s="25"/>
      <c r="H1320" s="25"/>
      <c r="I1320" s="89"/>
      <c r="J1320" s="148" t="str">
        <f>_xlfn.XLOOKUP($L1320,団体コード!$F$2:$F$1789,団体コード!$A$2:$A$1789,"")</f>
        <v/>
      </c>
      <c r="K1320" s="75" t="s">
        <v>6</v>
      </c>
      <c r="L1320" s="76" t="str">
        <f t="shared" si="20"/>
        <v/>
      </c>
    </row>
    <row r="1321" spans="3:12" x14ac:dyDescent="0.4">
      <c r="C1321" s="85">
        <v>1313</v>
      </c>
      <c r="D1321" s="25"/>
      <c r="E1321" s="25"/>
      <c r="F1321" s="25"/>
      <c r="G1321" s="25"/>
      <c r="H1321" s="25"/>
      <c r="I1321" s="89"/>
      <c r="J1321" s="148" t="str">
        <f>_xlfn.XLOOKUP($L1321,団体コード!$F$2:$F$1789,団体コード!$A$2:$A$1789,"")</f>
        <v/>
      </c>
      <c r="K1321" s="75" t="s">
        <v>6</v>
      </c>
      <c r="L1321" s="76" t="str">
        <f t="shared" si="20"/>
        <v/>
      </c>
    </row>
    <row r="1322" spans="3:12" x14ac:dyDescent="0.4">
      <c r="C1322" s="85">
        <v>1314</v>
      </c>
      <c r="D1322" s="25"/>
      <c r="E1322" s="25"/>
      <c r="F1322" s="25"/>
      <c r="G1322" s="25"/>
      <c r="H1322" s="25"/>
      <c r="I1322" s="89"/>
      <c r="J1322" s="148" t="str">
        <f>_xlfn.XLOOKUP($L1322,団体コード!$F$2:$F$1789,団体コード!$A$2:$A$1789,"")</f>
        <v/>
      </c>
      <c r="K1322" s="75" t="s">
        <v>6</v>
      </c>
      <c r="L1322" s="76" t="str">
        <f t="shared" si="20"/>
        <v/>
      </c>
    </row>
    <row r="1323" spans="3:12" x14ac:dyDescent="0.4">
      <c r="C1323" s="85">
        <v>1315</v>
      </c>
      <c r="D1323" s="25"/>
      <c r="E1323" s="25"/>
      <c r="F1323" s="25"/>
      <c r="G1323" s="25"/>
      <c r="H1323" s="25"/>
      <c r="I1323" s="89"/>
      <c r="J1323" s="148" t="str">
        <f>_xlfn.XLOOKUP($L1323,団体コード!$F$2:$F$1789,団体コード!$A$2:$A$1789,"")</f>
        <v/>
      </c>
      <c r="K1323" s="75" t="s">
        <v>6</v>
      </c>
      <c r="L1323" s="76" t="str">
        <f t="shared" si="20"/>
        <v/>
      </c>
    </row>
    <row r="1324" spans="3:12" x14ac:dyDescent="0.4">
      <c r="C1324" s="85">
        <v>1316</v>
      </c>
      <c r="D1324" s="25"/>
      <c r="E1324" s="25"/>
      <c r="F1324" s="25"/>
      <c r="G1324" s="25"/>
      <c r="H1324" s="25"/>
      <c r="I1324" s="89"/>
      <c r="J1324" s="148" t="str">
        <f>_xlfn.XLOOKUP($L1324,団体コード!$F$2:$F$1789,団体コード!$A$2:$A$1789,"")</f>
        <v/>
      </c>
      <c r="K1324" s="75" t="s">
        <v>6</v>
      </c>
      <c r="L1324" s="76" t="str">
        <f t="shared" si="20"/>
        <v/>
      </c>
    </row>
    <row r="1325" spans="3:12" x14ac:dyDescent="0.4">
      <c r="C1325" s="85">
        <v>1317</v>
      </c>
      <c r="D1325" s="25"/>
      <c r="E1325" s="25"/>
      <c r="F1325" s="25"/>
      <c r="G1325" s="25"/>
      <c r="H1325" s="25"/>
      <c r="I1325" s="89"/>
      <c r="J1325" s="148" t="str">
        <f>_xlfn.XLOOKUP($L1325,団体コード!$F$2:$F$1789,団体コード!$A$2:$A$1789,"")</f>
        <v/>
      </c>
      <c r="K1325" s="75" t="s">
        <v>6</v>
      </c>
      <c r="L1325" s="76" t="str">
        <f t="shared" si="20"/>
        <v/>
      </c>
    </row>
    <row r="1326" spans="3:12" x14ac:dyDescent="0.4">
      <c r="C1326" s="85">
        <v>1318</v>
      </c>
      <c r="D1326" s="25"/>
      <c r="E1326" s="25"/>
      <c r="F1326" s="25"/>
      <c r="G1326" s="25"/>
      <c r="H1326" s="25"/>
      <c r="I1326" s="89"/>
      <c r="J1326" s="148" t="str">
        <f>_xlfn.XLOOKUP($L1326,団体コード!$F$2:$F$1789,団体コード!$A$2:$A$1789,"")</f>
        <v/>
      </c>
      <c r="K1326" s="75" t="s">
        <v>6</v>
      </c>
      <c r="L1326" s="76" t="str">
        <f t="shared" si="20"/>
        <v/>
      </c>
    </row>
    <row r="1327" spans="3:12" x14ac:dyDescent="0.4">
      <c r="C1327" s="85">
        <v>1319</v>
      </c>
      <c r="D1327" s="25"/>
      <c r="E1327" s="25"/>
      <c r="F1327" s="25"/>
      <c r="G1327" s="25"/>
      <c r="H1327" s="25"/>
      <c r="I1327" s="89"/>
      <c r="J1327" s="148" t="str">
        <f>_xlfn.XLOOKUP($L1327,団体コード!$F$2:$F$1789,団体コード!$A$2:$A$1789,"")</f>
        <v/>
      </c>
      <c r="K1327" s="75" t="s">
        <v>6</v>
      </c>
      <c r="L1327" s="76" t="str">
        <f t="shared" si="20"/>
        <v/>
      </c>
    </row>
    <row r="1328" spans="3:12" x14ac:dyDescent="0.4">
      <c r="C1328" s="85">
        <v>1320</v>
      </c>
      <c r="D1328" s="25"/>
      <c r="E1328" s="25"/>
      <c r="F1328" s="25"/>
      <c r="G1328" s="25"/>
      <c r="H1328" s="25"/>
      <c r="I1328" s="89"/>
      <c r="J1328" s="148" t="str">
        <f>_xlfn.XLOOKUP($L1328,団体コード!$F$2:$F$1789,団体コード!$A$2:$A$1789,"")</f>
        <v/>
      </c>
      <c r="K1328" s="75" t="s">
        <v>6</v>
      </c>
      <c r="L1328" s="76" t="str">
        <f t="shared" si="20"/>
        <v/>
      </c>
    </row>
    <row r="1329" spans="3:12" x14ac:dyDescent="0.4">
      <c r="C1329" s="85">
        <v>1321</v>
      </c>
      <c r="D1329" s="25"/>
      <c r="E1329" s="25"/>
      <c r="F1329" s="25"/>
      <c r="G1329" s="25"/>
      <c r="H1329" s="25"/>
      <c r="I1329" s="89"/>
      <c r="J1329" s="148" t="str">
        <f>_xlfn.XLOOKUP($L1329,団体コード!$F$2:$F$1789,団体コード!$A$2:$A$1789,"")</f>
        <v/>
      </c>
      <c r="K1329" s="75" t="s">
        <v>6</v>
      </c>
      <c r="L1329" s="76" t="str">
        <f t="shared" si="20"/>
        <v/>
      </c>
    </row>
    <row r="1330" spans="3:12" x14ac:dyDescent="0.4">
      <c r="C1330" s="85">
        <v>1322</v>
      </c>
      <c r="D1330" s="25"/>
      <c r="E1330" s="25"/>
      <c r="F1330" s="25"/>
      <c r="G1330" s="25"/>
      <c r="H1330" s="25"/>
      <c r="I1330" s="89"/>
      <c r="J1330" s="148" t="str">
        <f>_xlfn.XLOOKUP($L1330,団体コード!$F$2:$F$1789,団体コード!$A$2:$A$1789,"")</f>
        <v/>
      </c>
      <c r="K1330" s="75" t="s">
        <v>6</v>
      </c>
      <c r="L1330" s="76" t="str">
        <f t="shared" si="20"/>
        <v/>
      </c>
    </row>
    <row r="1331" spans="3:12" x14ac:dyDescent="0.4">
      <c r="C1331" s="85">
        <v>1323</v>
      </c>
      <c r="D1331" s="25"/>
      <c r="E1331" s="25"/>
      <c r="F1331" s="25"/>
      <c r="G1331" s="25"/>
      <c r="H1331" s="25"/>
      <c r="I1331" s="89"/>
      <c r="J1331" s="148" t="str">
        <f>_xlfn.XLOOKUP($L1331,団体コード!$F$2:$F$1789,団体コード!$A$2:$A$1789,"")</f>
        <v/>
      </c>
      <c r="K1331" s="75" t="s">
        <v>6</v>
      </c>
      <c r="L1331" s="76" t="str">
        <f t="shared" si="20"/>
        <v/>
      </c>
    </row>
    <row r="1332" spans="3:12" x14ac:dyDescent="0.4">
      <c r="C1332" s="85">
        <v>1324</v>
      </c>
      <c r="D1332" s="25"/>
      <c r="E1332" s="25"/>
      <c r="F1332" s="25"/>
      <c r="G1332" s="25"/>
      <c r="H1332" s="25"/>
      <c r="I1332" s="89"/>
      <c r="J1332" s="148" t="str">
        <f>_xlfn.XLOOKUP($L1332,団体コード!$F$2:$F$1789,団体コード!$A$2:$A$1789,"")</f>
        <v/>
      </c>
      <c r="K1332" s="75" t="s">
        <v>6</v>
      </c>
      <c r="L1332" s="76" t="str">
        <f t="shared" si="20"/>
        <v/>
      </c>
    </row>
    <row r="1333" spans="3:12" x14ac:dyDescent="0.4">
      <c r="C1333" s="85">
        <v>1325</v>
      </c>
      <c r="D1333" s="25"/>
      <c r="E1333" s="25"/>
      <c r="F1333" s="25"/>
      <c r="G1333" s="25"/>
      <c r="H1333" s="25"/>
      <c r="I1333" s="89"/>
      <c r="J1333" s="148" t="str">
        <f>_xlfn.XLOOKUP($L1333,団体コード!$F$2:$F$1789,団体コード!$A$2:$A$1789,"")</f>
        <v/>
      </c>
      <c r="K1333" s="75" t="s">
        <v>6</v>
      </c>
      <c r="L1333" s="76" t="str">
        <f t="shared" si="20"/>
        <v/>
      </c>
    </row>
    <row r="1334" spans="3:12" x14ac:dyDescent="0.4">
      <c r="C1334" s="85">
        <v>1326</v>
      </c>
      <c r="D1334" s="25"/>
      <c r="E1334" s="25"/>
      <c r="F1334" s="25"/>
      <c r="G1334" s="25"/>
      <c r="H1334" s="25"/>
      <c r="I1334" s="89"/>
      <c r="J1334" s="148" t="str">
        <f>_xlfn.XLOOKUP($L1334,団体コード!$F$2:$F$1789,団体コード!$A$2:$A$1789,"")</f>
        <v/>
      </c>
      <c r="K1334" s="75" t="s">
        <v>6</v>
      </c>
      <c r="L1334" s="76" t="str">
        <f t="shared" si="20"/>
        <v/>
      </c>
    </row>
    <row r="1335" spans="3:12" x14ac:dyDescent="0.4">
      <c r="C1335" s="85">
        <v>1327</v>
      </c>
      <c r="D1335" s="25"/>
      <c r="E1335" s="25"/>
      <c r="F1335" s="25"/>
      <c r="G1335" s="25"/>
      <c r="H1335" s="25"/>
      <c r="I1335" s="89"/>
      <c r="J1335" s="148" t="str">
        <f>_xlfn.XLOOKUP($L1335,団体コード!$F$2:$F$1789,団体コード!$A$2:$A$1789,"")</f>
        <v/>
      </c>
      <c r="K1335" s="75" t="s">
        <v>6</v>
      </c>
      <c r="L1335" s="76" t="str">
        <f t="shared" si="20"/>
        <v/>
      </c>
    </row>
    <row r="1336" spans="3:12" x14ac:dyDescent="0.4">
      <c r="C1336" s="85">
        <v>1328</v>
      </c>
      <c r="D1336" s="25"/>
      <c r="E1336" s="25"/>
      <c r="F1336" s="25"/>
      <c r="G1336" s="25"/>
      <c r="H1336" s="25"/>
      <c r="I1336" s="89"/>
      <c r="J1336" s="148" t="str">
        <f>_xlfn.XLOOKUP($L1336,団体コード!$F$2:$F$1789,団体コード!$A$2:$A$1789,"")</f>
        <v/>
      </c>
      <c r="K1336" s="75" t="s">
        <v>6</v>
      </c>
      <c r="L1336" s="76" t="str">
        <f t="shared" si="20"/>
        <v/>
      </c>
    </row>
    <row r="1337" spans="3:12" x14ac:dyDescent="0.4">
      <c r="C1337" s="85">
        <v>1329</v>
      </c>
      <c r="D1337" s="25"/>
      <c r="E1337" s="25"/>
      <c r="F1337" s="25"/>
      <c r="G1337" s="25"/>
      <c r="H1337" s="25"/>
      <c r="I1337" s="89"/>
      <c r="J1337" s="148" t="str">
        <f>_xlfn.XLOOKUP($L1337,団体コード!$F$2:$F$1789,団体コード!$A$2:$A$1789,"")</f>
        <v/>
      </c>
      <c r="K1337" s="75" t="s">
        <v>6</v>
      </c>
      <c r="L1337" s="76" t="str">
        <f t="shared" si="20"/>
        <v/>
      </c>
    </row>
    <row r="1338" spans="3:12" x14ac:dyDescent="0.4">
      <c r="C1338" s="85">
        <v>1330</v>
      </c>
      <c r="D1338" s="25"/>
      <c r="E1338" s="25"/>
      <c r="F1338" s="25"/>
      <c r="G1338" s="25"/>
      <c r="H1338" s="25"/>
      <c r="I1338" s="89"/>
      <c r="J1338" s="148" t="str">
        <f>_xlfn.XLOOKUP($L1338,団体コード!$F$2:$F$1789,団体コード!$A$2:$A$1789,"")</f>
        <v/>
      </c>
      <c r="K1338" s="75" t="s">
        <v>6</v>
      </c>
      <c r="L1338" s="76" t="str">
        <f t="shared" si="20"/>
        <v/>
      </c>
    </row>
    <row r="1339" spans="3:12" x14ac:dyDescent="0.4">
      <c r="C1339" s="85">
        <v>1331</v>
      </c>
      <c r="D1339" s="25"/>
      <c r="E1339" s="25"/>
      <c r="F1339" s="25"/>
      <c r="G1339" s="25"/>
      <c r="H1339" s="25"/>
      <c r="I1339" s="89"/>
      <c r="J1339" s="148" t="str">
        <f>_xlfn.XLOOKUP($L1339,団体コード!$F$2:$F$1789,団体コード!$A$2:$A$1789,"")</f>
        <v/>
      </c>
      <c r="K1339" s="75" t="s">
        <v>6</v>
      </c>
      <c r="L1339" s="76" t="str">
        <f t="shared" si="20"/>
        <v/>
      </c>
    </row>
    <row r="1340" spans="3:12" x14ac:dyDescent="0.4">
      <c r="C1340" s="85">
        <v>1332</v>
      </c>
      <c r="D1340" s="25"/>
      <c r="E1340" s="25"/>
      <c r="F1340" s="25"/>
      <c r="G1340" s="25"/>
      <c r="H1340" s="25"/>
      <c r="I1340" s="89"/>
      <c r="J1340" s="148" t="str">
        <f>_xlfn.XLOOKUP($L1340,団体コード!$F$2:$F$1789,団体コード!$A$2:$A$1789,"")</f>
        <v/>
      </c>
      <c r="K1340" s="75" t="s">
        <v>6</v>
      </c>
      <c r="L1340" s="76" t="str">
        <f t="shared" si="20"/>
        <v/>
      </c>
    </row>
    <row r="1341" spans="3:12" x14ac:dyDescent="0.4">
      <c r="C1341" s="85">
        <v>1333</v>
      </c>
      <c r="D1341" s="25"/>
      <c r="E1341" s="25"/>
      <c r="F1341" s="25"/>
      <c r="G1341" s="25"/>
      <c r="H1341" s="25"/>
      <c r="I1341" s="89"/>
      <c r="J1341" s="148" t="str">
        <f>_xlfn.XLOOKUP($L1341,団体コード!$F$2:$F$1789,団体コード!$A$2:$A$1789,"")</f>
        <v/>
      </c>
      <c r="K1341" s="75" t="s">
        <v>6</v>
      </c>
      <c r="L1341" s="76" t="str">
        <f t="shared" si="20"/>
        <v/>
      </c>
    </row>
    <row r="1342" spans="3:12" x14ac:dyDescent="0.4">
      <c r="C1342" s="85">
        <v>1334</v>
      </c>
      <c r="D1342" s="25"/>
      <c r="E1342" s="25"/>
      <c r="F1342" s="25"/>
      <c r="G1342" s="25"/>
      <c r="H1342" s="25"/>
      <c r="I1342" s="89"/>
      <c r="J1342" s="148" t="str">
        <f>_xlfn.XLOOKUP($L1342,団体コード!$F$2:$F$1789,団体コード!$A$2:$A$1789,"")</f>
        <v/>
      </c>
      <c r="K1342" s="75" t="s">
        <v>6</v>
      </c>
      <c r="L1342" s="76" t="str">
        <f t="shared" si="20"/>
        <v/>
      </c>
    </row>
    <row r="1343" spans="3:12" x14ac:dyDescent="0.4">
      <c r="C1343" s="85">
        <v>1335</v>
      </c>
      <c r="D1343" s="25"/>
      <c r="E1343" s="25"/>
      <c r="F1343" s="25"/>
      <c r="G1343" s="25"/>
      <c r="H1343" s="25"/>
      <c r="I1343" s="89"/>
      <c r="J1343" s="148" t="str">
        <f>_xlfn.XLOOKUP($L1343,団体コード!$F$2:$F$1789,団体コード!$A$2:$A$1789,"")</f>
        <v/>
      </c>
      <c r="K1343" s="75" t="s">
        <v>6</v>
      </c>
      <c r="L1343" s="76" t="str">
        <f t="shared" si="20"/>
        <v/>
      </c>
    </row>
    <row r="1344" spans="3:12" x14ac:dyDescent="0.4">
      <c r="C1344" s="85">
        <v>1336</v>
      </c>
      <c r="D1344" s="25"/>
      <c r="E1344" s="25"/>
      <c r="F1344" s="25"/>
      <c r="G1344" s="25"/>
      <c r="H1344" s="25"/>
      <c r="I1344" s="89"/>
      <c r="J1344" s="148" t="str">
        <f>_xlfn.XLOOKUP($L1344,団体コード!$F$2:$F$1789,団体コード!$A$2:$A$1789,"")</f>
        <v/>
      </c>
      <c r="K1344" s="75" t="s">
        <v>6</v>
      </c>
      <c r="L1344" s="76" t="str">
        <f t="shared" si="20"/>
        <v/>
      </c>
    </row>
    <row r="1345" spans="3:12" x14ac:dyDescent="0.4">
      <c r="C1345" s="85">
        <v>1337</v>
      </c>
      <c r="D1345" s="25"/>
      <c r="E1345" s="25"/>
      <c r="F1345" s="25"/>
      <c r="G1345" s="25"/>
      <c r="H1345" s="25"/>
      <c r="I1345" s="89"/>
      <c r="J1345" s="148" t="str">
        <f>_xlfn.XLOOKUP($L1345,団体コード!$F$2:$F$1789,団体コード!$A$2:$A$1789,"")</f>
        <v/>
      </c>
      <c r="K1345" s="75" t="s">
        <v>6</v>
      </c>
      <c r="L1345" s="76" t="str">
        <f t="shared" si="20"/>
        <v/>
      </c>
    </row>
    <row r="1346" spans="3:12" x14ac:dyDescent="0.4">
      <c r="C1346" s="85">
        <v>1338</v>
      </c>
      <c r="D1346" s="25"/>
      <c r="E1346" s="25"/>
      <c r="F1346" s="25"/>
      <c r="G1346" s="25"/>
      <c r="H1346" s="25"/>
      <c r="I1346" s="89"/>
      <c r="J1346" s="148" t="str">
        <f>_xlfn.XLOOKUP($L1346,団体コード!$F$2:$F$1789,団体コード!$A$2:$A$1789,"")</f>
        <v/>
      </c>
      <c r="K1346" s="75" t="s">
        <v>6</v>
      </c>
      <c r="L1346" s="76" t="str">
        <f t="shared" si="20"/>
        <v/>
      </c>
    </row>
    <row r="1347" spans="3:12" x14ac:dyDescent="0.4">
      <c r="C1347" s="85">
        <v>1339</v>
      </c>
      <c r="D1347" s="25"/>
      <c r="E1347" s="25"/>
      <c r="F1347" s="25"/>
      <c r="G1347" s="25"/>
      <c r="H1347" s="25"/>
      <c r="I1347" s="89"/>
      <c r="J1347" s="148" t="str">
        <f>_xlfn.XLOOKUP($L1347,団体コード!$F$2:$F$1789,団体コード!$A$2:$A$1789,"")</f>
        <v/>
      </c>
      <c r="K1347" s="75" t="s">
        <v>6</v>
      </c>
      <c r="L1347" s="76" t="str">
        <f t="shared" si="20"/>
        <v/>
      </c>
    </row>
    <row r="1348" spans="3:12" x14ac:dyDescent="0.4">
      <c r="C1348" s="85">
        <v>1340</v>
      </c>
      <c r="D1348" s="25"/>
      <c r="E1348" s="25"/>
      <c r="F1348" s="25"/>
      <c r="G1348" s="25"/>
      <c r="H1348" s="25"/>
      <c r="I1348" s="89"/>
      <c r="J1348" s="148" t="str">
        <f>_xlfn.XLOOKUP($L1348,団体コード!$F$2:$F$1789,団体コード!$A$2:$A$1789,"")</f>
        <v/>
      </c>
      <c r="K1348" s="75" t="s">
        <v>6</v>
      </c>
      <c r="L1348" s="76" t="str">
        <f t="shared" si="20"/>
        <v/>
      </c>
    </row>
    <row r="1349" spans="3:12" x14ac:dyDescent="0.4">
      <c r="C1349" s="85">
        <v>1341</v>
      </c>
      <c r="D1349" s="25"/>
      <c r="E1349" s="25"/>
      <c r="F1349" s="25"/>
      <c r="G1349" s="25"/>
      <c r="H1349" s="25"/>
      <c r="I1349" s="89"/>
      <c r="J1349" s="148" t="str">
        <f>_xlfn.XLOOKUP($L1349,団体コード!$F$2:$F$1789,団体コード!$A$2:$A$1789,"")</f>
        <v/>
      </c>
      <c r="K1349" s="75" t="s">
        <v>6</v>
      </c>
      <c r="L1349" s="76" t="str">
        <f t="shared" si="20"/>
        <v/>
      </c>
    </row>
    <row r="1350" spans="3:12" x14ac:dyDescent="0.4">
      <c r="C1350" s="85">
        <v>1342</v>
      </c>
      <c r="D1350" s="25"/>
      <c r="E1350" s="25"/>
      <c r="F1350" s="25"/>
      <c r="G1350" s="25"/>
      <c r="H1350" s="25"/>
      <c r="I1350" s="89"/>
      <c r="J1350" s="148" t="str">
        <f>_xlfn.XLOOKUP($L1350,団体コード!$F$2:$F$1789,団体コード!$A$2:$A$1789,"")</f>
        <v/>
      </c>
      <c r="K1350" s="75" t="s">
        <v>6</v>
      </c>
      <c r="L1350" s="76" t="str">
        <f t="shared" si="20"/>
        <v/>
      </c>
    </row>
    <row r="1351" spans="3:12" x14ac:dyDescent="0.4">
      <c r="C1351" s="85">
        <v>1343</v>
      </c>
      <c r="D1351" s="25"/>
      <c r="E1351" s="25"/>
      <c r="F1351" s="25"/>
      <c r="G1351" s="25"/>
      <c r="H1351" s="25"/>
      <c r="I1351" s="89"/>
      <c r="J1351" s="148" t="str">
        <f>_xlfn.XLOOKUP($L1351,団体コード!$F$2:$F$1789,団体コード!$A$2:$A$1789,"")</f>
        <v/>
      </c>
      <c r="K1351" s="75" t="s">
        <v>6</v>
      </c>
      <c r="L1351" s="76" t="str">
        <f t="shared" si="20"/>
        <v/>
      </c>
    </row>
    <row r="1352" spans="3:12" x14ac:dyDescent="0.4">
      <c r="C1352" s="85">
        <v>1344</v>
      </c>
      <c r="D1352" s="25"/>
      <c r="E1352" s="25"/>
      <c r="F1352" s="25"/>
      <c r="G1352" s="25"/>
      <c r="H1352" s="25"/>
      <c r="I1352" s="89"/>
      <c r="J1352" s="148" t="str">
        <f>_xlfn.XLOOKUP($L1352,団体コード!$F$2:$F$1789,団体コード!$A$2:$A$1789,"")</f>
        <v/>
      </c>
      <c r="K1352" s="75" t="s">
        <v>6</v>
      </c>
      <c r="L1352" s="76" t="str">
        <f t="shared" si="20"/>
        <v/>
      </c>
    </row>
    <row r="1353" spans="3:12" x14ac:dyDescent="0.4">
      <c r="C1353" s="85">
        <v>1345</v>
      </c>
      <c r="D1353" s="25"/>
      <c r="E1353" s="25"/>
      <c r="F1353" s="25"/>
      <c r="G1353" s="25"/>
      <c r="H1353" s="25"/>
      <c r="I1353" s="89"/>
      <c r="J1353" s="148" t="str">
        <f>_xlfn.XLOOKUP($L1353,団体コード!$F$2:$F$1789,団体コード!$A$2:$A$1789,"")</f>
        <v/>
      </c>
      <c r="K1353" s="75" t="s">
        <v>6</v>
      </c>
      <c r="L1353" s="76" t="str">
        <f t="shared" ref="L1353:L1416" si="21">F1353&amp;G1353</f>
        <v/>
      </c>
    </row>
    <row r="1354" spans="3:12" x14ac:dyDescent="0.4">
      <c r="C1354" s="85">
        <v>1346</v>
      </c>
      <c r="D1354" s="25"/>
      <c r="E1354" s="25"/>
      <c r="F1354" s="25"/>
      <c r="G1354" s="25"/>
      <c r="H1354" s="25"/>
      <c r="I1354" s="89"/>
      <c r="J1354" s="148" t="str">
        <f>_xlfn.XLOOKUP($L1354,団体コード!$F$2:$F$1789,団体コード!$A$2:$A$1789,"")</f>
        <v/>
      </c>
      <c r="K1354" s="75" t="s">
        <v>6</v>
      </c>
      <c r="L1354" s="76" t="str">
        <f t="shared" si="21"/>
        <v/>
      </c>
    </row>
    <row r="1355" spans="3:12" x14ac:dyDescent="0.4">
      <c r="C1355" s="85">
        <v>1347</v>
      </c>
      <c r="D1355" s="25"/>
      <c r="E1355" s="25"/>
      <c r="F1355" s="25"/>
      <c r="G1355" s="25"/>
      <c r="H1355" s="25"/>
      <c r="I1355" s="89"/>
      <c r="J1355" s="148" t="str">
        <f>_xlfn.XLOOKUP($L1355,団体コード!$F$2:$F$1789,団体コード!$A$2:$A$1789,"")</f>
        <v/>
      </c>
      <c r="K1355" s="75" t="s">
        <v>6</v>
      </c>
      <c r="L1355" s="76" t="str">
        <f t="shared" si="21"/>
        <v/>
      </c>
    </row>
    <row r="1356" spans="3:12" x14ac:dyDescent="0.4">
      <c r="C1356" s="85">
        <v>1348</v>
      </c>
      <c r="D1356" s="25"/>
      <c r="E1356" s="25"/>
      <c r="F1356" s="25"/>
      <c r="G1356" s="25"/>
      <c r="H1356" s="25"/>
      <c r="I1356" s="89"/>
      <c r="J1356" s="148" t="str">
        <f>_xlfn.XLOOKUP($L1356,団体コード!$F$2:$F$1789,団体コード!$A$2:$A$1789,"")</f>
        <v/>
      </c>
      <c r="K1356" s="75" t="s">
        <v>6</v>
      </c>
      <c r="L1356" s="76" t="str">
        <f t="shared" si="21"/>
        <v/>
      </c>
    </row>
    <row r="1357" spans="3:12" x14ac:dyDescent="0.4">
      <c r="C1357" s="85">
        <v>1349</v>
      </c>
      <c r="D1357" s="25"/>
      <c r="E1357" s="25"/>
      <c r="F1357" s="25"/>
      <c r="G1357" s="25"/>
      <c r="H1357" s="25"/>
      <c r="I1357" s="89"/>
      <c r="J1357" s="148" t="str">
        <f>_xlfn.XLOOKUP($L1357,団体コード!$F$2:$F$1789,団体コード!$A$2:$A$1789,"")</f>
        <v/>
      </c>
      <c r="K1357" s="75" t="s">
        <v>6</v>
      </c>
      <c r="L1357" s="76" t="str">
        <f t="shared" si="21"/>
        <v/>
      </c>
    </row>
    <row r="1358" spans="3:12" x14ac:dyDescent="0.4">
      <c r="C1358" s="85">
        <v>1350</v>
      </c>
      <c r="D1358" s="25"/>
      <c r="E1358" s="25"/>
      <c r="F1358" s="25"/>
      <c r="G1358" s="25"/>
      <c r="H1358" s="25"/>
      <c r="I1358" s="89"/>
      <c r="J1358" s="148" t="str">
        <f>_xlfn.XLOOKUP($L1358,団体コード!$F$2:$F$1789,団体コード!$A$2:$A$1789,"")</f>
        <v/>
      </c>
      <c r="K1358" s="75" t="s">
        <v>6</v>
      </c>
      <c r="L1358" s="76" t="str">
        <f t="shared" si="21"/>
        <v/>
      </c>
    </row>
    <row r="1359" spans="3:12" x14ac:dyDescent="0.4">
      <c r="C1359" s="85">
        <v>1351</v>
      </c>
      <c r="D1359" s="25"/>
      <c r="E1359" s="25"/>
      <c r="F1359" s="25"/>
      <c r="G1359" s="25"/>
      <c r="H1359" s="25"/>
      <c r="I1359" s="89"/>
      <c r="J1359" s="148" t="str">
        <f>_xlfn.XLOOKUP($L1359,団体コード!$F$2:$F$1789,団体コード!$A$2:$A$1789,"")</f>
        <v/>
      </c>
      <c r="K1359" s="75" t="s">
        <v>6</v>
      </c>
      <c r="L1359" s="76" t="str">
        <f t="shared" si="21"/>
        <v/>
      </c>
    </row>
    <row r="1360" spans="3:12" x14ac:dyDescent="0.4">
      <c r="C1360" s="85">
        <v>1352</v>
      </c>
      <c r="D1360" s="25"/>
      <c r="E1360" s="25"/>
      <c r="F1360" s="25"/>
      <c r="G1360" s="25"/>
      <c r="H1360" s="25"/>
      <c r="I1360" s="89"/>
      <c r="J1360" s="148" t="str">
        <f>_xlfn.XLOOKUP($L1360,団体コード!$F$2:$F$1789,団体コード!$A$2:$A$1789,"")</f>
        <v/>
      </c>
      <c r="K1360" s="75" t="s">
        <v>6</v>
      </c>
      <c r="L1360" s="76" t="str">
        <f t="shared" si="21"/>
        <v/>
      </c>
    </row>
    <row r="1361" spans="3:12" x14ac:dyDescent="0.4">
      <c r="C1361" s="85">
        <v>1353</v>
      </c>
      <c r="D1361" s="25"/>
      <c r="E1361" s="25"/>
      <c r="F1361" s="25"/>
      <c r="G1361" s="25"/>
      <c r="H1361" s="25"/>
      <c r="I1361" s="89"/>
      <c r="J1361" s="148" t="str">
        <f>_xlfn.XLOOKUP($L1361,団体コード!$F$2:$F$1789,団体コード!$A$2:$A$1789,"")</f>
        <v/>
      </c>
      <c r="K1361" s="75" t="s">
        <v>6</v>
      </c>
      <c r="L1361" s="76" t="str">
        <f t="shared" si="21"/>
        <v/>
      </c>
    </row>
    <row r="1362" spans="3:12" x14ac:dyDescent="0.4">
      <c r="C1362" s="85">
        <v>1354</v>
      </c>
      <c r="D1362" s="25"/>
      <c r="E1362" s="25"/>
      <c r="F1362" s="25"/>
      <c r="G1362" s="25"/>
      <c r="H1362" s="25"/>
      <c r="I1362" s="89"/>
      <c r="J1362" s="148" t="str">
        <f>_xlfn.XLOOKUP($L1362,団体コード!$F$2:$F$1789,団体コード!$A$2:$A$1789,"")</f>
        <v/>
      </c>
      <c r="K1362" s="75" t="s">
        <v>6</v>
      </c>
      <c r="L1362" s="76" t="str">
        <f t="shared" si="21"/>
        <v/>
      </c>
    </row>
    <row r="1363" spans="3:12" x14ac:dyDescent="0.4">
      <c r="C1363" s="85">
        <v>1355</v>
      </c>
      <c r="D1363" s="25"/>
      <c r="E1363" s="25"/>
      <c r="F1363" s="25"/>
      <c r="G1363" s="25"/>
      <c r="H1363" s="25"/>
      <c r="I1363" s="89"/>
      <c r="J1363" s="148" t="str">
        <f>_xlfn.XLOOKUP($L1363,団体コード!$F$2:$F$1789,団体コード!$A$2:$A$1789,"")</f>
        <v/>
      </c>
      <c r="K1363" s="75" t="s">
        <v>6</v>
      </c>
      <c r="L1363" s="76" t="str">
        <f t="shared" si="21"/>
        <v/>
      </c>
    </row>
    <row r="1364" spans="3:12" x14ac:dyDescent="0.4">
      <c r="C1364" s="85">
        <v>1356</v>
      </c>
      <c r="D1364" s="25"/>
      <c r="E1364" s="25"/>
      <c r="F1364" s="25"/>
      <c r="G1364" s="25"/>
      <c r="H1364" s="25"/>
      <c r="I1364" s="89"/>
      <c r="J1364" s="148" t="str">
        <f>_xlfn.XLOOKUP($L1364,団体コード!$F$2:$F$1789,団体コード!$A$2:$A$1789,"")</f>
        <v/>
      </c>
      <c r="K1364" s="75" t="s">
        <v>6</v>
      </c>
      <c r="L1364" s="76" t="str">
        <f t="shared" si="21"/>
        <v/>
      </c>
    </row>
    <row r="1365" spans="3:12" x14ac:dyDescent="0.4">
      <c r="C1365" s="85">
        <v>1357</v>
      </c>
      <c r="D1365" s="25"/>
      <c r="E1365" s="25"/>
      <c r="F1365" s="25"/>
      <c r="G1365" s="25"/>
      <c r="H1365" s="25"/>
      <c r="I1365" s="89"/>
      <c r="J1365" s="148" t="str">
        <f>_xlfn.XLOOKUP($L1365,団体コード!$F$2:$F$1789,団体コード!$A$2:$A$1789,"")</f>
        <v/>
      </c>
      <c r="K1365" s="75" t="s">
        <v>6</v>
      </c>
      <c r="L1365" s="76" t="str">
        <f t="shared" si="21"/>
        <v/>
      </c>
    </row>
    <row r="1366" spans="3:12" x14ac:dyDescent="0.4">
      <c r="C1366" s="85">
        <v>1358</v>
      </c>
      <c r="D1366" s="25"/>
      <c r="E1366" s="25"/>
      <c r="F1366" s="25"/>
      <c r="G1366" s="25"/>
      <c r="H1366" s="25"/>
      <c r="I1366" s="89"/>
      <c r="J1366" s="148" t="str">
        <f>_xlfn.XLOOKUP($L1366,団体コード!$F$2:$F$1789,団体コード!$A$2:$A$1789,"")</f>
        <v/>
      </c>
      <c r="K1366" s="75" t="s">
        <v>6</v>
      </c>
      <c r="L1366" s="76" t="str">
        <f t="shared" si="21"/>
        <v/>
      </c>
    </row>
    <row r="1367" spans="3:12" x14ac:dyDescent="0.4">
      <c r="C1367" s="85">
        <v>1359</v>
      </c>
      <c r="D1367" s="25"/>
      <c r="E1367" s="25"/>
      <c r="F1367" s="25"/>
      <c r="G1367" s="25"/>
      <c r="H1367" s="25"/>
      <c r="I1367" s="89"/>
      <c r="J1367" s="148" t="str">
        <f>_xlfn.XLOOKUP($L1367,団体コード!$F$2:$F$1789,団体コード!$A$2:$A$1789,"")</f>
        <v/>
      </c>
      <c r="K1367" s="75" t="s">
        <v>6</v>
      </c>
      <c r="L1367" s="76" t="str">
        <f t="shared" si="21"/>
        <v/>
      </c>
    </row>
    <row r="1368" spans="3:12" x14ac:dyDescent="0.4">
      <c r="C1368" s="85">
        <v>1360</v>
      </c>
      <c r="D1368" s="25"/>
      <c r="E1368" s="25"/>
      <c r="F1368" s="25"/>
      <c r="G1368" s="25"/>
      <c r="H1368" s="25"/>
      <c r="I1368" s="89"/>
      <c r="J1368" s="148" t="str">
        <f>_xlfn.XLOOKUP($L1368,団体コード!$F$2:$F$1789,団体コード!$A$2:$A$1789,"")</f>
        <v/>
      </c>
      <c r="K1368" s="75" t="s">
        <v>6</v>
      </c>
      <c r="L1368" s="76" t="str">
        <f t="shared" si="21"/>
        <v/>
      </c>
    </row>
    <row r="1369" spans="3:12" x14ac:dyDescent="0.4">
      <c r="C1369" s="85">
        <v>1361</v>
      </c>
      <c r="D1369" s="25"/>
      <c r="E1369" s="25"/>
      <c r="F1369" s="25"/>
      <c r="G1369" s="25"/>
      <c r="H1369" s="25"/>
      <c r="I1369" s="89"/>
      <c r="J1369" s="148" t="str">
        <f>_xlfn.XLOOKUP($L1369,団体コード!$F$2:$F$1789,団体コード!$A$2:$A$1789,"")</f>
        <v/>
      </c>
      <c r="K1369" s="75" t="s">
        <v>6</v>
      </c>
      <c r="L1369" s="76" t="str">
        <f t="shared" si="21"/>
        <v/>
      </c>
    </row>
    <row r="1370" spans="3:12" x14ac:dyDescent="0.4">
      <c r="C1370" s="85">
        <v>1362</v>
      </c>
      <c r="D1370" s="25"/>
      <c r="E1370" s="25"/>
      <c r="F1370" s="25"/>
      <c r="G1370" s="25"/>
      <c r="H1370" s="25"/>
      <c r="I1370" s="89"/>
      <c r="J1370" s="148" t="str">
        <f>_xlfn.XLOOKUP($L1370,団体コード!$F$2:$F$1789,団体コード!$A$2:$A$1789,"")</f>
        <v/>
      </c>
      <c r="K1370" s="75" t="s">
        <v>6</v>
      </c>
      <c r="L1370" s="76" t="str">
        <f t="shared" si="21"/>
        <v/>
      </c>
    </row>
    <row r="1371" spans="3:12" x14ac:dyDescent="0.4">
      <c r="C1371" s="85">
        <v>1363</v>
      </c>
      <c r="D1371" s="25"/>
      <c r="E1371" s="25"/>
      <c r="F1371" s="25"/>
      <c r="G1371" s="25"/>
      <c r="H1371" s="25"/>
      <c r="I1371" s="89"/>
      <c r="J1371" s="148" t="str">
        <f>_xlfn.XLOOKUP($L1371,団体コード!$F$2:$F$1789,団体コード!$A$2:$A$1789,"")</f>
        <v/>
      </c>
      <c r="K1371" s="75" t="s">
        <v>6</v>
      </c>
      <c r="L1371" s="76" t="str">
        <f t="shared" si="21"/>
        <v/>
      </c>
    </row>
    <row r="1372" spans="3:12" x14ac:dyDescent="0.4">
      <c r="C1372" s="85">
        <v>1364</v>
      </c>
      <c r="D1372" s="25"/>
      <c r="E1372" s="25"/>
      <c r="F1372" s="25"/>
      <c r="G1372" s="25"/>
      <c r="H1372" s="25"/>
      <c r="I1372" s="89"/>
      <c r="J1372" s="148" t="str">
        <f>_xlfn.XLOOKUP($L1372,団体コード!$F$2:$F$1789,団体コード!$A$2:$A$1789,"")</f>
        <v/>
      </c>
      <c r="K1372" s="75" t="s">
        <v>6</v>
      </c>
      <c r="L1372" s="76" t="str">
        <f t="shared" si="21"/>
        <v/>
      </c>
    </row>
    <row r="1373" spans="3:12" x14ac:dyDescent="0.4">
      <c r="C1373" s="85">
        <v>1365</v>
      </c>
      <c r="D1373" s="25"/>
      <c r="E1373" s="25"/>
      <c r="F1373" s="25"/>
      <c r="G1373" s="25"/>
      <c r="H1373" s="25"/>
      <c r="I1373" s="89"/>
      <c r="J1373" s="148" t="str">
        <f>_xlfn.XLOOKUP($L1373,団体コード!$F$2:$F$1789,団体コード!$A$2:$A$1789,"")</f>
        <v/>
      </c>
      <c r="K1373" s="75" t="s">
        <v>6</v>
      </c>
      <c r="L1373" s="76" t="str">
        <f t="shared" si="21"/>
        <v/>
      </c>
    </row>
    <row r="1374" spans="3:12" x14ac:dyDescent="0.4">
      <c r="C1374" s="85">
        <v>1366</v>
      </c>
      <c r="D1374" s="25"/>
      <c r="E1374" s="25"/>
      <c r="F1374" s="25"/>
      <c r="G1374" s="25"/>
      <c r="H1374" s="25"/>
      <c r="I1374" s="89"/>
      <c r="J1374" s="148" t="str">
        <f>_xlfn.XLOOKUP($L1374,団体コード!$F$2:$F$1789,団体コード!$A$2:$A$1789,"")</f>
        <v/>
      </c>
      <c r="K1374" s="75" t="s">
        <v>6</v>
      </c>
      <c r="L1374" s="76" t="str">
        <f t="shared" si="21"/>
        <v/>
      </c>
    </row>
    <row r="1375" spans="3:12" x14ac:dyDescent="0.4">
      <c r="C1375" s="85">
        <v>1367</v>
      </c>
      <c r="D1375" s="25"/>
      <c r="E1375" s="25"/>
      <c r="F1375" s="25"/>
      <c r="G1375" s="25"/>
      <c r="H1375" s="25"/>
      <c r="I1375" s="89"/>
      <c r="J1375" s="148" t="str">
        <f>_xlfn.XLOOKUP($L1375,団体コード!$F$2:$F$1789,団体コード!$A$2:$A$1789,"")</f>
        <v/>
      </c>
      <c r="K1375" s="75" t="s">
        <v>6</v>
      </c>
      <c r="L1375" s="76" t="str">
        <f t="shared" si="21"/>
        <v/>
      </c>
    </row>
    <row r="1376" spans="3:12" x14ac:dyDescent="0.4">
      <c r="C1376" s="85">
        <v>1368</v>
      </c>
      <c r="D1376" s="25"/>
      <c r="E1376" s="25"/>
      <c r="F1376" s="25"/>
      <c r="G1376" s="25"/>
      <c r="H1376" s="25"/>
      <c r="I1376" s="89"/>
      <c r="J1376" s="148" t="str">
        <f>_xlfn.XLOOKUP($L1376,団体コード!$F$2:$F$1789,団体コード!$A$2:$A$1789,"")</f>
        <v/>
      </c>
      <c r="K1376" s="75" t="s">
        <v>6</v>
      </c>
      <c r="L1376" s="76" t="str">
        <f t="shared" si="21"/>
        <v/>
      </c>
    </row>
    <row r="1377" spans="3:12" x14ac:dyDescent="0.4">
      <c r="C1377" s="85">
        <v>1369</v>
      </c>
      <c r="D1377" s="25"/>
      <c r="E1377" s="25"/>
      <c r="F1377" s="25"/>
      <c r="G1377" s="25"/>
      <c r="H1377" s="25"/>
      <c r="I1377" s="89"/>
      <c r="J1377" s="148" t="str">
        <f>_xlfn.XLOOKUP($L1377,団体コード!$F$2:$F$1789,団体コード!$A$2:$A$1789,"")</f>
        <v/>
      </c>
      <c r="K1377" s="75" t="s">
        <v>6</v>
      </c>
      <c r="L1377" s="76" t="str">
        <f t="shared" si="21"/>
        <v/>
      </c>
    </row>
    <row r="1378" spans="3:12" x14ac:dyDescent="0.4">
      <c r="C1378" s="85">
        <v>1370</v>
      </c>
      <c r="D1378" s="25"/>
      <c r="E1378" s="25"/>
      <c r="F1378" s="25"/>
      <c r="G1378" s="25"/>
      <c r="H1378" s="25"/>
      <c r="I1378" s="89"/>
      <c r="J1378" s="148" t="str">
        <f>_xlfn.XLOOKUP($L1378,団体コード!$F$2:$F$1789,団体コード!$A$2:$A$1789,"")</f>
        <v/>
      </c>
      <c r="K1378" s="75" t="s">
        <v>6</v>
      </c>
      <c r="L1378" s="76" t="str">
        <f t="shared" si="21"/>
        <v/>
      </c>
    </row>
    <row r="1379" spans="3:12" x14ac:dyDescent="0.4">
      <c r="C1379" s="85">
        <v>1371</v>
      </c>
      <c r="D1379" s="25"/>
      <c r="E1379" s="25"/>
      <c r="F1379" s="25"/>
      <c r="G1379" s="25"/>
      <c r="H1379" s="25"/>
      <c r="I1379" s="89"/>
      <c r="J1379" s="148" t="str">
        <f>_xlfn.XLOOKUP($L1379,団体コード!$F$2:$F$1789,団体コード!$A$2:$A$1789,"")</f>
        <v/>
      </c>
      <c r="K1379" s="75" t="s">
        <v>6</v>
      </c>
      <c r="L1379" s="76" t="str">
        <f t="shared" si="21"/>
        <v/>
      </c>
    </row>
    <row r="1380" spans="3:12" x14ac:dyDescent="0.4">
      <c r="C1380" s="85">
        <v>1372</v>
      </c>
      <c r="D1380" s="25"/>
      <c r="E1380" s="25"/>
      <c r="F1380" s="25"/>
      <c r="G1380" s="25"/>
      <c r="H1380" s="25"/>
      <c r="I1380" s="89"/>
      <c r="J1380" s="148" t="str">
        <f>_xlfn.XLOOKUP($L1380,団体コード!$F$2:$F$1789,団体コード!$A$2:$A$1789,"")</f>
        <v/>
      </c>
      <c r="K1380" s="75" t="s">
        <v>6</v>
      </c>
      <c r="L1380" s="76" t="str">
        <f t="shared" si="21"/>
        <v/>
      </c>
    </row>
    <row r="1381" spans="3:12" x14ac:dyDescent="0.4">
      <c r="C1381" s="85">
        <v>1373</v>
      </c>
      <c r="D1381" s="25"/>
      <c r="E1381" s="25"/>
      <c r="F1381" s="25"/>
      <c r="G1381" s="25"/>
      <c r="H1381" s="25"/>
      <c r="I1381" s="89"/>
      <c r="J1381" s="148" t="str">
        <f>_xlfn.XLOOKUP($L1381,団体コード!$F$2:$F$1789,団体コード!$A$2:$A$1789,"")</f>
        <v/>
      </c>
      <c r="K1381" s="75" t="s">
        <v>6</v>
      </c>
      <c r="L1381" s="76" t="str">
        <f t="shared" si="21"/>
        <v/>
      </c>
    </row>
    <row r="1382" spans="3:12" x14ac:dyDescent="0.4">
      <c r="C1382" s="85">
        <v>1374</v>
      </c>
      <c r="D1382" s="25"/>
      <c r="E1382" s="25"/>
      <c r="F1382" s="25"/>
      <c r="G1382" s="25"/>
      <c r="H1382" s="25"/>
      <c r="I1382" s="89"/>
      <c r="J1382" s="148" t="str">
        <f>_xlfn.XLOOKUP($L1382,団体コード!$F$2:$F$1789,団体コード!$A$2:$A$1789,"")</f>
        <v/>
      </c>
      <c r="K1382" s="75" t="s">
        <v>6</v>
      </c>
      <c r="L1382" s="76" t="str">
        <f t="shared" si="21"/>
        <v/>
      </c>
    </row>
    <row r="1383" spans="3:12" x14ac:dyDescent="0.4">
      <c r="C1383" s="85">
        <v>1375</v>
      </c>
      <c r="D1383" s="25"/>
      <c r="E1383" s="25"/>
      <c r="F1383" s="25"/>
      <c r="G1383" s="25"/>
      <c r="H1383" s="25"/>
      <c r="I1383" s="89"/>
      <c r="J1383" s="148" t="str">
        <f>_xlfn.XLOOKUP($L1383,団体コード!$F$2:$F$1789,団体コード!$A$2:$A$1789,"")</f>
        <v/>
      </c>
      <c r="K1383" s="75" t="s">
        <v>6</v>
      </c>
      <c r="L1383" s="76" t="str">
        <f t="shared" si="21"/>
        <v/>
      </c>
    </row>
    <row r="1384" spans="3:12" x14ac:dyDescent="0.4">
      <c r="C1384" s="85">
        <v>1376</v>
      </c>
      <c r="D1384" s="25"/>
      <c r="E1384" s="25"/>
      <c r="F1384" s="25"/>
      <c r="G1384" s="25"/>
      <c r="H1384" s="25"/>
      <c r="I1384" s="89"/>
      <c r="J1384" s="148" t="str">
        <f>_xlfn.XLOOKUP($L1384,団体コード!$F$2:$F$1789,団体コード!$A$2:$A$1789,"")</f>
        <v/>
      </c>
      <c r="K1384" s="75" t="s">
        <v>6</v>
      </c>
      <c r="L1384" s="76" t="str">
        <f t="shared" si="21"/>
        <v/>
      </c>
    </row>
    <row r="1385" spans="3:12" x14ac:dyDescent="0.4">
      <c r="C1385" s="85">
        <v>1377</v>
      </c>
      <c r="D1385" s="25"/>
      <c r="E1385" s="25"/>
      <c r="F1385" s="25"/>
      <c r="G1385" s="25"/>
      <c r="H1385" s="25"/>
      <c r="I1385" s="89"/>
      <c r="J1385" s="148" t="str">
        <f>_xlfn.XLOOKUP($L1385,団体コード!$F$2:$F$1789,団体コード!$A$2:$A$1789,"")</f>
        <v/>
      </c>
      <c r="K1385" s="75" t="s">
        <v>6</v>
      </c>
      <c r="L1385" s="76" t="str">
        <f t="shared" si="21"/>
        <v/>
      </c>
    </row>
    <row r="1386" spans="3:12" x14ac:dyDescent="0.4">
      <c r="C1386" s="85">
        <v>1378</v>
      </c>
      <c r="D1386" s="25"/>
      <c r="E1386" s="25"/>
      <c r="F1386" s="25"/>
      <c r="G1386" s="25"/>
      <c r="H1386" s="25"/>
      <c r="I1386" s="89"/>
      <c r="J1386" s="148" t="str">
        <f>_xlfn.XLOOKUP($L1386,団体コード!$F$2:$F$1789,団体コード!$A$2:$A$1789,"")</f>
        <v/>
      </c>
      <c r="K1386" s="75" t="s">
        <v>6</v>
      </c>
      <c r="L1386" s="76" t="str">
        <f t="shared" si="21"/>
        <v/>
      </c>
    </row>
    <row r="1387" spans="3:12" x14ac:dyDescent="0.4">
      <c r="C1387" s="85">
        <v>1379</v>
      </c>
      <c r="D1387" s="25"/>
      <c r="E1387" s="25"/>
      <c r="F1387" s="25"/>
      <c r="G1387" s="25"/>
      <c r="H1387" s="25"/>
      <c r="I1387" s="89"/>
      <c r="J1387" s="148" t="str">
        <f>_xlfn.XLOOKUP($L1387,団体コード!$F$2:$F$1789,団体コード!$A$2:$A$1789,"")</f>
        <v/>
      </c>
      <c r="K1387" s="75" t="s">
        <v>6</v>
      </c>
      <c r="L1387" s="76" t="str">
        <f t="shared" si="21"/>
        <v/>
      </c>
    </row>
    <row r="1388" spans="3:12" x14ac:dyDescent="0.4">
      <c r="C1388" s="85">
        <v>1380</v>
      </c>
      <c r="D1388" s="25"/>
      <c r="E1388" s="25"/>
      <c r="F1388" s="25"/>
      <c r="G1388" s="25"/>
      <c r="H1388" s="25"/>
      <c r="I1388" s="89"/>
      <c r="J1388" s="148" t="str">
        <f>_xlfn.XLOOKUP($L1388,団体コード!$F$2:$F$1789,団体コード!$A$2:$A$1789,"")</f>
        <v/>
      </c>
      <c r="K1388" s="75" t="s">
        <v>6</v>
      </c>
      <c r="L1388" s="76" t="str">
        <f t="shared" si="21"/>
        <v/>
      </c>
    </row>
    <row r="1389" spans="3:12" x14ac:dyDescent="0.4">
      <c r="C1389" s="85">
        <v>1381</v>
      </c>
      <c r="D1389" s="25"/>
      <c r="E1389" s="25"/>
      <c r="F1389" s="25"/>
      <c r="G1389" s="25"/>
      <c r="H1389" s="25"/>
      <c r="I1389" s="89"/>
      <c r="J1389" s="148" t="str">
        <f>_xlfn.XLOOKUP($L1389,団体コード!$F$2:$F$1789,団体コード!$A$2:$A$1789,"")</f>
        <v/>
      </c>
      <c r="K1389" s="75" t="s">
        <v>6</v>
      </c>
      <c r="L1389" s="76" t="str">
        <f t="shared" si="21"/>
        <v/>
      </c>
    </row>
    <row r="1390" spans="3:12" x14ac:dyDescent="0.4">
      <c r="C1390" s="85">
        <v>1382</v>
      </c>
      <c r="D1390" s="25"/>
      <c r="E1390" s="25"/>
      <c r="F1390" s="25"/>
      <c r="G1390" s="25"/>
      <c r="H1390" s="25"/>
      <c r="I1390" s="89"/>
      <c r="J1390" s="148" t="str">
        <f>_xlfn.XLOOKUP($L1390,団体コード!$F$2:$F$1789,団体コード!$A$2:$A$1789,"")</f>
        <v/>
      </c>
      <c r="K1390" s="75" t="s">
        <v>6</v>
      </c>
      <c r="L1390" s="76" t="str">
        <f t="shared" si="21"/>
        <v/>
      </c>
    </row>
    <row r="1391" spans="3:12" x14ac:dyDescent="0.4">
      <c r="C1391" s="85">
        <v>1383</v>
      </c>
      <c r="D1391" s="25"/>
      <c r="E1391" s="25"/>
      <c r="F1391" s="25"/>
      <c r="G1391" s="25"/>
      <c r="H1391" s="25"/>
      <c r="I1391" s="89"/>
      <c r="J1391" s="148" t="str">
        <f>_xlfn.XLOOKUP($L1391,団体コード!$F$2:$F$1789,団体コード!$A$2:$A$1789,"")</f>
        <v/>
      </c>
      <c r="K1391" s="75" t="s">
        <v>6</v>
      </c>
      <c r="L1391" s="76" t="str">
        <f t="shared" si="21"/>
        <v/>
      </c>
    </row>
    <row r="1392" spans="3:12" x14ac:dyDescent="0.4">
      <c r="C1392" s="85">
        <v>1384</v>
      </c>
      <c r="D1392" s="25"/>
      <c r="E1392" s="25"/>
      <c r="F1392" s="25"/>
      <c r="G1392" s="25"/>
      <c r="H1392" s="25"/>
      <c r="I1392" s="89"/>
      <c r="J1392" s="148" t="str">
        <f>_xlfn.XLOOKUP($L1392,団体コード!$F$2:$F$1789,団体コード!$A$2:$A$1789,"")</f>
        <v/>
      </c>
      <c r="K1392" s="75" t="s">
        <v>6</v>
      </c>
      <c r="L1392" s="76" t="str">
        <f t="shared" si="21"/>
        <v/>
      </c>
    </row>
    <row r="1393" spans="3:12" x14ac:dyDescent="0.4">
      <c r="C1393" s="85">
        <v>1385</v>
      </c>
      <c r="D1393" s="25"/>
      <c r="E1393" s="25"/>
      <c r="F1393" s="25"/>
      <c r="G1393" s="25"/>
      <c r="H1393" s="25"/>
      <c r="I1393" s="89"/>
      <c r="J1393" s="148" t="str">
        <f>_xlfn.XLOOKUP($L1393,団体コード!$F$2:$F$1789,団体コード!$A$2:$A$1789,"")</f>
        <v/>
      </c>
      <c r="K1393" s="75" t="s">
        <v>6</v>
      </c>
      <c r="L1393" s="76" t="str">
        <f t="shared" si="21"/>
        <v/>
      </c>
    </row>
    <row r="1394" spans="3:12" x14ac:dyDescent="0.4">
      <c r="C1394" s="85">
        <v>1386</v>
      </c>
      <c r="D1394" s="25"/>
      <c r="E1394" s="25"/>
      <c r="F1394" s="25"/>
      <c r="G1394" s="25"/>
      <c r="H1394" s="25"/>
      <c r="I1394" s="89"/>
      <c r="J1394" s="148" t="str">
        <f>_xlfn.XLOOKUP($L1394,団体コード!$F$2:$F$1789,団体コード!$A$2:$A$1789,"")</f>
        <v/>
      </c>
      <c r="K1394" s="75" t="s">
        <v>6</v>
      </c>
      <c r="L1394" s="76" t="str">
        <f t="shared" si="21"/>
        <v/>
      </c>
    </row>
    <row r="1395" spans="3:12" x14ac:dyDescent="0.4">
      <c r="C1395" s="85">
        <v>1387</v>
      </c>
      <c r="D1395" s="25"/>
      <c r="E1395" s="25"/>
      <c r="F1395" s="25"/>
      <c r="G1395" s="25"/>
      <c r="H1395" s="25"/>
      <c r="I1395" s="89"/>
      <c r="J1395" s="148" t="str">
        <f>_xlfn.XLOOKUP($L1395,団体コード!$F$2:$F$1789,団体コード!$A$2:$A$1789,"")</f>
        <v/>
      </c>
      <c r="K1395" s="75" t="s">
        <v>6</v>
      </c>
      <c r="L1395" s="76" t="str">
        <f t="shared" si="21"/>
        <v/>
      </c>
    </row>
    <row r="1396" spans="3:12" x14ac:dyDescent="0.4">
      <c r="C1396" s="85">
        <v>1388</v>
      </c>
      <c r="D1396" s="25"/>
      <c r="E1396" s="25"/>
      <c r="F1396" s="25"/>
      <c r="G1396" s="25"/>
      <c r="H1396" s="25"/>
      <c r="I1396" s="89"/>
      <c r="J1396" s="148" t="str">
        <f>_xlfn.XLOOKUP($L1396,団体コード!$F$2:$F$1789,団体コード!$A$2:$A$1789,"")</f>
        <v/>
      </c>
      <c r="K1396" s="75" t="s">
        <v>6</v>
      </c>
      <c r="L1396" s="76" t="str">
        <f t="shared" si="21"/>
        <v/>
      </c>
    </row>
    <row r="1397" spans="3:12" x14ac:dyDescent="0.4">
      <c r="C1397" s="85">
        <v>1389</v>
      </c>
      <c r="D1397" s="25"/>
      <c r="E1397" s="25"/>
      <c r="F1397" s="25"/>
      <c r="G1397" s="25"/>
      <c r="H1397" s="25"/>
      <c r="I1397" s="89"/>
      <c r="J1397" s="148" t="str">
        <f>_xlfn.XLOOKUP($L1397,団体コード!$F$2:$F$1789,団体コード!$A$2:$A$1789,"")</f>
        <v/>
      </c>
      <c r="K1397" s="75" t="s">
        <v>6</v>
      </c>
      <c r="L1397" s="76" t="str">
        <f t="shared" si="21"/>
        <v/>
      </c>
    </row>
    <row r="1398" spans="3:12" x14ac:dyDescent="0.4">
      <c r="C1398" s="85">
        <v>1390</v>
      </c>
      <c r="D1398" s="25"/>
      <c r="E1398" s="25"/>
      <c r="F1398" s="25"/>
      <c r="G1398" s="25"/>
      <c r="H1398" s="25"/>
      <c r="I1398" s="89"/>
      <c r="J1398" s="148" t="str">
        <f>_xlfn.XLOOKUP($L1398,団体コード!$F$2:$F$1789,団体コード!$A$2:$A$1789,"")</f>
        <v/>
      </c>
      <c r="K1398" s="75" t="s">
        <v>6</v>
      </c>
      <c r="L1398" s="76" t="str">
        <f t="shared" si="21"/>
        <v/>
      </c>
    </row>
    <row r="1399" spans="3:12" x14ac:dyDescent="0.4">
      <c r="C1399" s="85">
        <v>1391</v>
      </c>
      <c r="D1399" s="25"/>
      <c r="E1399" s="25"/>
      <c r="F1399" s="25"/>
      <c r="G1399" s="25"/>
      <c r="H1399" s="25"/>
      <c r="I1399" s="89"/>
      <c r="J1399" s="148" t="str">
        <f>_xlfn.XLOOKUP($L1399,団体コード!$F$2:$F$1789,団体コード!$A$2:$A$1789,"")</f>
        <v/>
      </c>
      <c r="K1399" s="75" t="s">
        <v>6</v>
      </c>
      <c r="L1399" s="76" t="str">
        <f t="shared" si="21"/>
        <v/>
      </c>
    </row>
    <row r="1400" spans="3:12" x14ac:dyDescent="0.4">
      <c r="C1400" s="85">
        <v>1392</v>
      </c>
      <c r="D1400" s="25"/>
      <c r="E1400" s="25"/>
      <c r="F1400" s="25"/>
      <c r="G1400" s="25"/>
      <c r="H1400" s="25"/>
      <c r="I1400" s="89"/>
      <c r="J1400" s="148" t="str">
        <f>_xlfn.XLOOKUP($L1400,団体コード!$F$2:$F$1789,団体コード!$A$2:$A$1789,"")</f>
        <v/>
      </c>
      <c r="K1400" s="75" t="s">
        <v>6</v>
      </c>
      <c r="L1400" s="76" t="str">
        <f t="shared" si="21"/>
        <v/>
      </c>
    </row>
    <row r="1401" spans="3:12" x14ac:dyDescent="0.4">
      <c r="C1401" s="85">
        <v>1393</v>
      </c>
      <c r="D1401" s="25"/>
      <c r="E1401" s="25"/>
      <c r="F1401" s="25"/>
      <c r="G1401" s="25"/>
      <c r="H1401" s="25"/>
      <c r="I1401" s="89"/>
      <c r="J1401" s="148" t="str">
        <f>_xlfn.XLOOKUP($L1401,団体コード!$F$2:$F$1789,団体コード!$A$2:$A$1789,"")</f>
        <v/>
      </c>
      <c r="K1401" s="75" t="s">
        <v>6</v>
      </c>
      <c r="L1401" s="76" t="str">
        <f t="shared" si="21"/>
        <v/>
      </c>
    </row>
    <row r="1402" spans="3:12" x14ac:dyDescent="0.4">
      <c r="C1402" s="85">
        <v>1394</v>
      </c>
      <c r="D1402" s="25"/>
      <c r="E1402" s="25"/>
      <c r="F1402" s="25"/>
      <c r="G1402" s="25"/>
      <c r="H1402" s="25"/>
      <c r="I1402" s="89"/>
      <c r="J1402" s="148" t="str">
        <f>_xlfn.XLOOKUP($L1402,団体コード!$F$2:$F$1789,団体コード!$A$2:$A$1789,"")</f>
        <v/>
      </c>
      <c r="K1402" s="75" t="s">
        <v>6</v>
      </c>
      <c r="L1402" s="76" t="str">
        <f t="shared" si="21"/>
        <v/>
      </c>
    </row>
    <row r="1403" spans="3:12" x14ac:dyDescent="0.4">
      <c r="C1403" s="85">
        <v>1395</v>
      </c>
      <c r="D1403" s="25"/>
      <c r="E1403" s="25"/>
      <c r="F1403" s="25"/>
      <c r="G1403" s="25"/>
      <c r="H1403" s="25"/>
      <c r="I1403" s="89"/>
      <c r="J1403" s="148" t="str">
        <f>_xlfn.XLOOKUP($L1403,団体コード!$F$2:$F$1789,団体コード!$A$2:$A$1789,"")</f>
        <v/>
      </c>
      <c r="K1403" s="75" t="s">
        <v>6</v>
      </c>
      <c r="L1403" s="76" t="str">
        <f t="shared" si="21"/>
        <v/>
      </c>
    </row>
    <row r="1404" spans="3:12" x14ac:dyDescent="0.4">
      <c r="C1404" s="85">
        <v>1396</v>
      </c>
      <c r="D1404" s="25"/>
      <c r="E1404" s="25"/>
      <c r="F1404" s="25"/>
      <c r="G1404" s="25"/>
      <c r="H1404" s="25"/>
      <c r="I1404" s="89"/>
      <c r="J1404" s="148" t="str">
        <f>_xlfn.XLOOKUP($L1404,団体コード!$F$2:$F$1789,団体コード!$A$2:$A$1789,"")</f>
        <v/>
      </c>
      <c r="K1404" s="75" t="s">
        <v>6</v>
      </c>
      <c r="L1404" s="76" t="str">
        <f t="shared" si="21"/>
        <v/>
      </c>
    </row>
    <row r="1405" spans="3:12" x14ac:dyDescent="0.4">
      <c r="C1405" s="85">
        <v>1397</v>
      </c>
      <c r="D1405" s="25"/>
      <c r="E1405" s="25"/>
      <c r="F1405" s="25"/>
      <c r="G1405" s="25"/>
      <c r="H1405" s="25"/>
      <c r="I1405" s="89"/>
      <c r="J1405" s="148" t="str">
        <f>_xlfn.XLOOKUP($L1405,団体コード!$F$2:$F$1789,団体コード!$A$2:$A$1789,"")</f>
        <v/>
      </c>
      <c r="K1405" s="75" t="s">
        <v>6</v>
      </c>
      <c r="L1405" s="76" t="str">
        <f t="shared" si="21"/>
        <v/>
      </c>
    </row>
    <row r="1406" spans="3:12" x14ac:dyDescent="0.4">
      <c r="C1406" s="85">
        <v>1398</v>
      </c>
      <c r="D1406" s="25"/>
      <c r="E1406" s="25"/>
      <c r="F1406" s="25"/>
      <c r="G1406" s="25"/>
      <c r="H1406" s="25"/>
      <c r="I1406" s="89"/>
      <c r="J1406" s="148" t="str">
        <f>_xlfn.XLOOKUP($L1406,団体コード!$F$2:$F$1789,団体コード!$A$2:$A$1789,"")</f>
        <v/>
      </c>
      <c r="K1406" s="75" t="s">
        <v>6</v>
      </c>
      <c r="L1406" s="76" t="str">
        <f t="shared" si="21"/>
        <v/>
      </c>
    </row>
    <row r="1407" spans="3:12" x14ac:dyDescent="0.4">
      <c r="C1407" s="85">
        <v>1399</v>
      </c>
      <c r="D1407" s="25"/>
      <c r="E1407" s="25"/>
      <c r="F1407" s="25"/>
      <c r="G1407" s="25"/>
      <c r="H1407" s="25"/>
      <c r="I1407" s="89"/>
      <c r="J1407" s="148" t="str">
        <f>_xlfn.XLOOKUP($L1407,団体コード!$F$2:$F$1789,団体コード!$A$2:$A$1789,"")</f>
        <v/>
      </c>
      <c r="K1407" s="75" t="s">
        <v>6</v>
      </c>
      <c r="L1407" s="76" t="str">
        <f t="shared" si="21"/>
        <v/>
      </c>
    </row>
    <row r="1408" spans="3:12" x14ac:dyDescent="0.4">
      <c r="C1408" s="85">
        <v>1400</v>
      </c>
      <c r="D1408" s="25"/>
      <c r="E1408" s="25"/>
      <c r="F1408" s="25"/>
      <c r="G1408" s="25"/>
      <c r="H1408" s="25"/>
      <c r="I1408" s="89"/>
      <c r="J1408" s="148" t="str">
        <f>_xlfn.XLOOKUP($L1408,団体コード!$F$2:$F$1789,団体コード!$A$2:$A$1789,"")</f>
        <v/>
      </c>
      <c r="K1408" s="75" t="s">
        <v>6</v>
      </c>
      <c r="L1408" s="76" t="str">
        <f t="shared" si="21"/>
        <v/>
      </c>
    </row>
    <row r="1409" spans="3:12" x14ac:dyDescent="0.4">
      <c r="C1409" s="85">
        <v>1401</v>
      </c>
      <c r="D1409" s="25"/>
      <c r="E1409" s="25"/>
      <c r="F1409" s="25"/>
      <c r="G1409" s="25"/>
      <c r="H1409" s="25"/>
      <c r="I1409" s="89"/>
      <c r="J1409" s="148" t="str">
        <f>_xlfn.XLOOKUP($L1409,団体コード!$F$2:$F$1789,団体コード!$A$2:$A$1789,"")</f>
        <v/>
      </c>
      <c r="K1409" s="75" t="s">
        <v>6</v>
      </c>
      <c r="L1409" s="76" t="str">
        <f t="shared" si="21"/>
        <v/>
      </c>
    </row>
    <row r="1410" spans="3:12" x14ac:dyDescent="0.4">
      <c r="C1410" s="85">
        <v>1402</v>
      </c>
      <c r="D1410" s="25"/>
      <c r="E1410" s="25"/>
      <c r="F1410" s="25"/>
      <c r="G1410" s="25"/>
      <c r="H1410" s="25"/>
      <c r="I1410" s="89"/>
      <c r="J1410" s="148" t="str">
        <f>_xlfn.XLOOKUP($L1410,団体コード!$F$2:$F$1789,団体コード!$A$2:$A$1789,"")</f>
        <v/>
      </c>
      <c r="K1410" s="75" t="s">
        <v>6</v>
      </c>
      <c r="L1410" s="76" t="str">
        <f t="shared" si="21"/>
        <v/>
      </c>
    </row>
    <row r="1411" spans="3:12" x14ac:dyDescent="0.4">
      <c r="C1411" s="85">
        <v>1403</v>
      </c>
      <c r="D1411" s="25"/>
      <c r="E1411" s="25"/>
      <c r="F1411" s="25"/>
      <c r="G1411" s="25"/>
      <c r="H1411" s="25"/>
      <c r="I1411" s="89"/>
      <c r="J1411" s="148" t="str">
        <f>_xlfn.XLOOKUP($L1411,団体コード!$F$2:$F$1789,団体コード!$A$2:$A$1789,"")</f>
        <v/>
      </c>
      <c r="K1411" s="75" t="s">
        <v>6</v>
      </c>
      <c r="L1411" s="76" t="str">
        <f t="shared" si="21"/>
        <v/>
      </c>
    </row>
    <row r="1412" spans="3:12" x14ac:dyDescent="0.4">
      <c r="C1412" s="85">
        <v>1404</v>
      </c>
      <c r="D1412" s="25"/>
      <c r="E1412" s="25"/>
      <c r="F1412" s="25"/>
      <c r="G1412" s="25"/>
      <c r="H1412" s="25"/>
      <c r="I1412" s="89"/>
      <c r="J1412" s="148" t="str">
        <f>_xlfn.XLOOKUP($L1412,団体コード!$F$2:$F$1789,団体コード!$A$2:$A$1789,"")</f>
        <v/>
      </c>
      <c r="K1412" s="75" t="s">
        <v>6</v>
      </c>
      <c r="L1412" s="76" t="str">
        <f t="shared" si="21"/>
        <v/>
      </c>
    </row>
    <row r="1413" spans="3:12" x14ac:dyDescent="0.4">
      <c r="C1413" s="85">
        <v>1405</v>
      </c>
      <c r="D1413" s="25"/>
      <c r="E1413" s="25"/>
      <c r="F1413" s="25"/>
      <c r="G1413" s="25"/>
      <c r="H1413" s="25"/>
      <c r="I1413" s="89"/>
      <c r="J1413" s="148" t="str">
        <f>_xlfn.XLOOKUP($L1413,団体コード!$F$2:$F$1789,団体コード!$A$2:$A$1789,"")</f>
        <v/>
      </c>
      <c r="K1413" s="75" t="s">
        <v>6</v>
      </c>
      <c r="L1413" s="76" t="str">
        <f t="shared" si="21"/>
        <v/>
      </c>
    </row>
    <row r="1414" spans="3:12" x14ac:dyDescent="0.4">
      <c r="C1414" s="85">
        <v>1406</v>
      </c>
      <c r="D1414" s="25"/>
      <c r="E1414" s="25"/>
      <c r="F1414" s="25"/>
      <c r="G1414" s="25"/>
      <c r="H1414" s="25"/>
      <c r="I1414" s="89"/>
      <c r="J1414" s="148" t="str">
        <f>_xlfn.XLOOKUP($L1414,団体コード!$F$2:$F$1789,団体コード!$A$2:$A$1789,"")</f>
        <v/>
      </c>
      <c r="K1414" s="75" t="s">
        <v>6</v>
      </c>
      <c r="L1414" s="76" t="str">
        <f t="shared" si="21"/>
        <v/>
      </c>
    </row>
    <row r="1415" spans="3:12" x14ac:dyDescent="0.4">
      <c r="C1415" s="85">
        <v>1407</v>
      </c>
      <c r="D1415" s="25"/>
      <c r="E1415" s="25"/>
      <c r="F1415" s="25"/>
      <c r="G1415" s="25"/>
      <c r="H1415" s="25"/>
      <c r="I1415" s="89"/>
      <c r="J1415" s="148" t="str">
        <f>_xlfn.XLOOKUP($L1415,団体コード!$F$2:$F$1789,団体コード!$A$2:$A$1789,"")</f>
        <v/>
      </c>
      <c r="K1415" s="75" t="s">
        <v>6</v>
      </c>
      <c r="L1415" s="76" t="str">
        <f t="shared" si="21"/>
        <v/>
      </c>
    </row>
    <row r="1416" spans="3:12" x14ac:dyDescent="0.4">
      <c r="C1416" s="85">
        <v>1408</v>
      </c>
      <c r="D1416" s="25"/>
      <c r="E1416" s="25"/>
      <c r="F1416" s="25"/>
      <c r="G1416" s="25"/>
      <c r="H1416" s="25"/>
      <c r="I1416" s="89"/>
      <c r="J1416" s="148" t="str">
        <f>_xlfn.XLOOKUP($L1416,団体コード!$F$2:$F$1789,団体コード!$A$2:$A$1789,"")</f>
        <v/>
      </c>
      <c r="K1416" s="75" t="s">
        <v>6</v>
      </c>
      <c r="L1416" s="76" t="str">
        <f t="shared" si="21"/>
        <v/>
      </c>
    </row>
    <row r="1417" spans="3:12" x14ac:dyDescent="0.4">
      <c r="C1417" s="85">
        <v>1409</v>
      </c>
      <c r="D1417" s="25"/>
      <c r="E1417" s="25"/>
      <c r="F1417" s="25"/>
      <c r="G1417" s="25"/>
      <c r="H1417" s="25"/>
      <c r="I1417" s="89"/>
      <c r="J1417" s="148" t="str">
        <f>_xlfn.XLOOKUP($L1417,団体コード!$F$2:$F$1789,団体コード!$A$2:$A$1789,"")</f>
        <v/>
      </c>
      <c r="K1417" s="75" t="s">
        <v>6</v>
      </c>
      <c r="L1417" s="76" t="str">
        <f t="shared" ref="L1417:L1480" si="22">F1417&amp;G1417</f>
        <v/>
      </c>
    </row>
    <row r="1418" spans="3:12" x14ac:dyDescent="0.4">
      <c r="C1418" s="85">
        <v>1410</v>
      </c>
      <c r="D1418" s="25"/>
      <c r="E1418" s="25"/>
      <c r="F1418" s="25"/>
      <c r="G1418" s="25"/>
      <c r="H1418" s="25"/>
      <c r="I1418" s="89"/>
      <c r="J1418" s="148" t="str">
        <f>_xlfn.XLOOKUP($L1418,団体コード!$F$2:$F$1789,団体コード!$A$2:$A$1789,"")</f>
        <v/>
      </c>
      <c r="K1418" s="75" t="s">
        <v>6</v>
      </c>
      <c r="L1418" s="76" t="str">
        <f t="shared" si="22"/>
        <v/>
      </c>
    </row>
    <row r="1419" spans="3:12" x14ac:dyDescent="0.4">
      <c r="C1419" s="85">
        <v>1411</v>
      </c>
      <c r="D1419" s="25"/>
      <c r="E1419" s="25"/>
      <c r="F1419" s="25"/>
      <c r="G1419" s="25"/>
      <c r="H1419" s="25"/>
      <c r="I1419" s="89"/>
      <c r="J1419" s="148" t="str">
        <f>_xlfn.XLOOKUP($L1419,団体コード!$F$2:$F$1789,団体コード!$A$2:$A$1789,"")</f>
        <v/>
      </c>
      <c r="K1419" s="75" t="s">
        <v>6</v>
      </c>
      <c r="L1419" s="76" t="str">
        <f t="shared" si="22"/>
        <v/>
      </c>
    </row>
    <row r="1420" spans="3:12" x14ac:dyDescent="0.4">
      <c r="C1420" s="85">
        <v>1412</v>
      </c>
      <c r="D1420" s="25"/>
      <c r="E1420" s="25"/>
      <c r="F1420" s="25"/>
      <c r="G1420" s="25"/>
      <c r="H1420" s="25"/>
      <c r="I1420" s="89"/>
      <c r="J1420" s="148" t="str">
        <f>_xlfn.XLOOKUP($L1420,団体コード!$F$2:$F$1789,団体コード!$A$2:$A$1789,"")</f>
        <v/>
      </c>
      <c r="K1420" s="75" t="s">
        <v>6</v>
      </c>
      <c r="L1420" s="76" t="str">
        <f t="shared" si="22"/>
        <v/>
      </c>
    </row>
    <row r="1421" spans="3:12" x14ac:dyDescent="0.4">
      <c r="C1421" s="85">
        <v>1413</v>
      </c>
      <c r="D1421" s="25"/>
      <c r="E1421" s="25"/>
      <c r="F1421" s="25"/>
      <c r="G1421" s="25"/>
      <c r="H1421" s="25"/>
      <c r="I1421" s="89"/>
      <c r="J1421" s="148" t="str">
        <f>_xlfn.XLOOKUP($L1421,団体コード!$F$2:$F$1789,団体コード!$A$2:$A$1789,"")</f>
        <v/>
      </c>
      <c r="K1421" s="75" t="s">
        <v>6</v>
      </c>
      <c r="L1421" s="76" t="str">
        <f t="shared" si="22"/>
        <v/>
      </c>
    </row>
    <row r="1422" spans="3:12" x14ac:dyDescent="0.4">
      <c r="C1422" s="85">
        <v>1414</v>
      </c>
      <c r="D1422" s="25"/>
      <c r="E1422" s="25"/>
      <c r="F1422" s="25"/>
      <c r="G1422" s="25"/>
      <c r="H1422" s="25"/>
      <c r="I1422" s="89"/>
      <c r="J1422" s="148" t="str">
        <f>_xlfn.XLOOKUP($L1422,団体コード!$F$2:$F$1789,団体コード!$A$2:$A$1789,"")</f>
        <v/>
      </c>
      <c r="K1422" s="75" t="s">
        <v>6</v>
      </c>
      <c r="L1422" s="76" t="str">
        <f t="shared" si="22"/>
        <v/>
      </c>
    </row>
    <row r="1423" spans="3:12" x14ac:dyDescent="0.4">
      <c r="C1423" s="85">
        <v>1415</v>
      </c>
      <c r="D1423" s="25"/>
      <c r="E1423" s="25"/>
      <c r="F1423" s="25"/>
      <c r="G1423" s="25"/>
      <c r="H1423" s="25"/>
      <c r="I1423" s="89"/>
      <c r="J1423" s="148" t="str">
        <f>_xlfn.XLOOKUP($L1423,団体コード!$F$2:$F$1789,団体コード!$A$2:$A$1789,"")</f>
        <v/>
      </c>
      <c r="K1423" s="75" t="s">
        <v>6</v>
      </c>
      <c r="L1423" s="76" t="str">
        <f t="shared" si="22"/>
        <v/>
      </c>
    </row>
    <row r="1424" spans="3:12" x14ac:dyDescent="0.4">
      <c r="C1424" s="85">
        <v>1416</v>
      </c>
      <c r="D1424" s="25"/>
      <c r="E1424" s="25"/>
      <c r="F1424" s="25"/>
      <c r="G1424" s="25"/>
      <c r="H1424" s="25"/>
      <c r="I1424" s="89"/>
      <c r="J1424" s="148" t="str">
        <f>_xlfn.XLOOKUP($L1424,団体コード!$F$2:$F$1789,団体コード!$A$2:$A$1789,"")</f>
        <v/>
      </c>
      <c r="K1424" s="75" t="s">
        <v>6</v>
      </c>
      <c r="L1424" s="76" t="str">
        <f t="shared" si="22"/>
        <v/>
      </c>
    </row>
    <row r="1425" spans="3:12" x14ac:dyDescent="0.4">
      <c r="C1425" s="85">
        <v>1417</v>
      </c>
      <c r="D1425" s="25"/>
      <c r="E1425" s="25"/>
      <c r="F1425" s="25"/>
      <c r="G1425" s="25"/>
      <c r="H1425" s="25"/>
      <c r="I1425" s="89"/>
      <c r="J1425" s="148" t="str">
        <f>_xlfn.XLOOKUP($L1425,団体コード!$F$2:$F$1789,団体コード!$A$2:$A$1789,"")</f>
        <v/>
      </c>
      <c r="K1425" s="75" t="s">
        <v>6</v>
      </c>
      <c r="L1425" s="76" t="str">
        <f t="shared" si="22"/>
        <v/>
      </c>
    </row>
    <row r="1426" spans="3:12" x14ac:dyDescent="0.4">
      <c r="C1426" s="85">
        <v>1418</v>
      </c>
      <c r="D1426" s="25"/>
      <c r="E1426" s="25"/>
      <c r="F1426" s="25"/>
      <c r="G1426" s="25"/>
      <c r="H1426" s="25"/>
      <c r="I1426" s="89"/>
      <c r="J1426" s="148" t="str">
        <f>_xlfn.XLOOKUP($L1426,団体コード!$F$2:$F$1789,団体コード!$A$2:$A$1789,"")</f>
        <v/>
      </c>
      <c r="K1426" s="75" t="s">
        <v>6</v>
      </c>
      <c r="L1426" s="76" t="str">
        <f t="shared" si="22"/>
        <v/>
      </c>
    </row>
    <row r="1427" spans="3:12" x14ac:dyDescent="0.4">
      <c r="C1427" s="85">
        <v>1419</v>
      </c>
      <c r="D1427" s="25"/>
      <c r="E1427" s="25"/>
      <c r="F1427" s="25"/>
      <c r="G1427" s="25"/>
      <c r="H1427" s="25"/>
      <c r="I1427" s="89"/>
      <c r="J1427" s="148" t="str">
        <f>_xlfn.XLOOKUP($L1427,団体コード!$F$2:$F$1789,団体コード!$A$2:$A$1789,"")</f>
        <v/>
      </c>
      <c r="K1427" s="75" t="s">
        <v>6</v>
      </c>
      <c r="L1427" s="76" t="str">
        <f t="shared" si="22"/>
        <v/>
      </c>
    </row>
    <row r="1428" spans="3:12" x14ac:dyDescent="0.4">
      <c r="C1428" s="85">
        <v>1420</v>
      </c>
      <c r="D1428" s="25"/>
      <c r="E1428" s="25"/>
      <c r="F1428" s="25"/>
      <c r="G1428" s="25"/>
      <c r="H1428" s="25"/>
      <c r="I1428" s="89"/>
      <c r="J1428" s="148" t="str">
        <f>_xlfn.XLOOKUP($L1428,団体コード!$F$2:$F$1789,団体コード!$A$2:$A$1789,"")</f>
        <v/>
      </c>
      <c r="K1428" s="75" t="s">
        <v>6</v>
      </c>
      <c r="L1428" s="76" t="str">
        <f t="shared" si="22"/>
        <v/>
      </c>
    </row>
    <row r="1429" spans="3:12" x14ac:dyDescent="0.4">
      <c r="C1429" s="85">
        <v>1421</v>
      </c>
      <c r="D1429" s="25"/>
      <c r="E1429" s="25"/>
      <c r="F1429" s="25"/>
      <c r="G1429" s="25"/>
      <c r="H1429" s="25"/>
      <c r="I1429" s="89"/>
      <c r="J1429" s="148" t="str">
        <f>_xlfn.XLOOKUP($L1429,団体コード!$F$2:$F$1789,団体コード!$A$2:$A$1789,"")</f>
        <v/>
      </c>
      <c r="K1429" s="75" t="s">
        <v>6</v>
      </c>
      <c r="L1429" s="76" t="str">
        <f t="shared" si="22"/>
        <v/>
      </c>
    </row>
    <row r="1430" spans="3:12" x14ac:dyDescent="0.4">
      <c r="C1430" s="85">
        <v>1422</v>
      </c>
      <c r="D1430" s="25"/>
      <c r="E1430" s="25"/>
      <c r="F1430" s="25"/>
      <c r="G1430" s="25"/>
      <c r="H1430" s="25"/>
      <c r="I1430" s="89"/>
      <c r="J1430" s="148" t="str">
        <f>_xlfn.XLOOKUP($L1430,団体コード!$F$2:$F$1789,団体コード!$A$2:$A$1789,"")</f>
        <v/>
      </c>
      <c r="K1430" s="75" t="s">
        <v>6</v>
      </c>
      <c r="L1430" s="76" t="str">
        <f t="shared" si="22"/>
        <v/>
      </c>
    </row>
    <row r="1431" spans="3:12" x14ac:dyDescent="0.4">
      <c r="C1431" s="85">
        <v>1423</v>
      </c>
      <c r="D1431" s="25"/>
      <c r="E1431" s="25"/>
      <c r="F1431" s="25"/>
      <c r="G1431" s="25"/>
      <c r="H1431" s="25"/>
      <c r="I1431" s="89"/>
      <c r="J1431" s="148" t="str">
        <f>_xlfn.XLOOKUP($L1431,団体コード!$F$2:$F$1789,団体コード!$A$2:$A$1789,"")</f>
        <v/>
      </c>
      <c r="K1431" s="75" t="s">
        <v>6</v>
      </c>
      <c r="L1431" s="76" t="str">
        <f t="shared" si="22"/>
        <v/>
      </c>
    </row>
    <row r="1432" spans="3:12" x14ac:dyDescent="0.4">
      <c r="C1432" s="85">
        <v>1424</v>
      </c>
      <c r="D1432" s="25"/>
      <c r="E1432" s="25"/>
      <c r="F1432" s="25"/>
      <c r="G1432" s="25"/>
      <c r="H1432" s="25"/>
      <c r="I1432" s="89"/>
      <c r="J1432" s="148" t="str">
        <f>_xlfn.XLOOKUP($L1432,団体コード!$F$2:$F$1789,団体コード!$A$2:$A$1789,"")</f>
        <v/>
      </c>
      <c r="K1432" s="75" t="s">
        <v>6</v>
      </c>
      <c r="L1432" s="76" t="str">
        <f t="shared" si="22"/>
        <v/>
      </c>
    </row>
    <row r="1433" spans="3:12" x14ac:dyDescent="0.4">
      <c r="C1433" s="85">
        <v>1425</v>
      </c>
      <c r="D1433" s="25"/>
      <c r="E1433" s="25"/>
      <c r="F1433" s="25"/>
      <c r="G1433" s="25"/>
      <c r="H1433" s="25"/>
      <c r="I1433" s="89"/>
      <c r="J1433" s="148" t="str">
        <f>_xlfn.XLOOKUP($L1433,団体コード!$F$2:$F$1789,団体コード!$A$2:$A$1789,"")</f>
        <v/>
      </c>
      <c r="K1433" s="75" t="s">
        <v>6</v>
      </c>
      <c r="L1433" s="76" t="str">
        <f t="shared" si="22"/>
        <v/>
      </c>
    </row>
    <row r="1434" spans="3:12" x14ac:dyDescent="0.4">
      <c r="C1434" s="85">
        <v>1426</v>
      </c>
      <c r="D1434" s="25"/>
      <c r="E1434" s="25"/>
      <c r="F1434" s="25"/>
      <c r="G1434" s="25"/>
      <c r="H1434" s="25"/>
      <c r="I1434" s="89"/>
      <c r="J1434" s="148" t="str">
        <f>_xlfn.XLOOKUP($L1434,団体コード!$F$2:$F$1789,団体コード!$A$2:$A$1789,"")</f>
        <v/>
      </c>
      <c r="K1434" s="75" t="s">
        <v>6</v>
      </c>
      <c r="L1434" s="76" t="str">
        <f t="shared" si="22"/>
        <v/>
      </c>
    </row>
    <row r="1435" spans="3:12" x14ac:dyDescent="0.4">
      <c r="C1435" s="85">
        <v>1427</v>
      </c>
      <c r="D1435" s="25"/>
      <c r="E1435" s="25"/>
      <c r="F1435" s="25"/>
      <c r="G1435" s="25"/>
      <c r="H1435" s="25"/>
      <c r="I1435" s="89"/>
      <c r="J1435" s="148" t="str">
        <f>_xlfn.XLOOKUP($L1435,団体コード!$F$2:$F$1789,団体コード!$A$2:$A$1789,"")</f>
        <v/>
      </c>
      <c r="K1435" s="75" t="s">
        <v>6</v>
      </c>
      <c r="L1435" s="76" t="str">
        <f t="shared" si="22"/>
        <v/>
      </c>
    </row>
    <row r="1436" spans="3:12" x14ac:dyDescent="0.4">
      <c r="C1436" s="85">
        <v>1428</v>
      </c>
      <c r="D1436" s="25"/>
      <c r="E1436" s="25"/>
      <c r="F1436" s="25"/>
      <c r="G1436" s="25"/>
      <c r="H1436" s="25"/>
      <c r="I1436" s="89"/>
      <c r="J1436" s="148" t="str">
        <f>_xlfn.XLOOKUP($L1436,団体コード!$F$2:$F$1789,団体コード!$A$2:$A$1789,"")</f>
        <v/>
      </c>
      <c r="K1436" s="75" t="s">
        <v>6</v>
      </c>
      <c r="L1436" s="76" t="str">
        <f t="shared" si="22"/>
        <v/>
      </c>
    </row>
    <row r="1437" spans="3:12" x14ac:dyDescent="0.4">
      <c r="C1437" s="85">
        <v>1429</v>
      </c>
      <c r="D1437" s="25"/>
      <c r="E1437" s="25"/>
      <c r="F1437" s="25"/>
      <c r="G1437" s="25"/>
      <c r="H1437" s="25"/>
      <c r="I1437" s="89"/>
      <c r="J1437" s="148" t="str">
        <f>_xlfn.XLOOKUP($L1437,団体コード!$F$2:$F$1789,団体コード!$A$2:$A$1789,"")</f>
        <v/>
      </c>
      <c r="K1437" s="75" t="s">
        <v>6</v>
      </c>
      <c r="L1437" s="76" t="str">
        <f t="shared" si="22"/>
        <v/>
      </c>
    </row>
    <row r="1438" spans="3:12" x14ac:dyDescent="0.4">
      <c r="C1438" s="85">
        <v>1430</v>
      </c>
      <c r="D1438" s="25"/>
      <c r="E1438" s="25"/>
      <c r="F1438" s="25"/>
      <c r="G1438" s="25"/>
      <c r="H1438" s="25"/>
      <c r="I1438" s="89"/>
      <c r="J1438" s="148" t="str">
        <f>_xlfn.XLOOKUP($L1438,団体コード!$F$2:$F$1789,団体コード!$A$2:$A$1789,"")</f>
        <v/>
      </c>
      <c r="K1438" s="75" t="s">
        <v>6</v>
      </c>
      <c r="L1438" s="76" t="str">
        <f t="shared" si="22"/>
        <v/>
      </c>
    </row>
    <row r="1439" spans="3:12" x14ac:dyDescent="0.4">
      <c r="C1439" s="85">
        <v>1431</v>
      </c>
      <c r="D1439" s="25"/>
      <c r="E1439" s="25"/>
      <c r="F1439" s="25"/>
      <c r="G1439" s="25"/>
      <c r="H1439" s="25"/>
      <c r="I1439" s="89"/>
      <c r="J1439" s="148" t="str">
        <f>_xlfn.XLOOKUP($L1439,団体コード!$F$2:$F$1789,団体コード!$A$2:$A$1789,"")</f>
        <v/>
      </c>
      <c r="K1439" s="75" t="s">
        <v>6</v>
      </c>
      <c r="L1439" s="76" t="str">
        <f t="shared" si="22"/>
        <v/>
      </c>
    </row>
    <row r="1440" spans="3:12" x14ac:dyDescent="0.4">
      <c r="C1440" s="85">
        <v>1432</v>
      </c>
      <c r="D1440" s="25"/>
      <c r="E1440" s="25"/>
      <c r="F1440" s="25"/>
      <c r="G1440" s="25"/>
      <c r="H1440" s="25"/>
      <c r="I1440" s="89"/>
      <c r="J1440" s="148" t="str">
        <f>_xlfn.XLOOKUP($L1440,団体コード!$F$2:$F$1789,団体コード!$A$2:$A$1789,"")</f>
        <v/>
      </c>
      <c r="K1440" s="75" t="s">
        <v>6</v>
      </c>
      <c r="L1440" s="76" t="str">
        <f t="shared" si="22"/>
        <v/>
      </c>
    </row>
    <row r="1441" spans="3:12" x14ac:dyDescent="0.4">
      <c r="C1441" s="85">
        <v>1433</v>
      </c>
      <c r="D1441" s="25"/>
      <c r="E1441" s="25"/>
      <c r="F1441" s="25"/>
      <c r="G1441" s="25"/>
      <c r="H1441" s="25"/>
      <c r="I1441" s="89"/>
      <c r="J1441" s="148" t="str">
        <f>_xlfn.XLOOKUP($L1441,団体コード!$F$2:$F$1789,団体コード!$A$2:$A$1789,"")</f>
        <v/>
      </c>
      <c r="K1441" s="75" t="s">
        <v>6</v>
      </c>
      <c r="L1441" s="76" t="str">
        <f t="shared" si="22"/>
        <v/>
      </c>
    </row>
    <row r="1442" spans="3:12" x14ac:dyDescent="0.4">
      <c r="C1442" s="85">
        <v>1434</v>
      </c>
      <c r="D1442" s="25"/>
      <c r="E1442" s="25"/>
      <c r="F1442" s="25"/>
      <c r="G1442" s="25"/>
      <c r="H1442" s="25"/>
      <c r="I1442" s="89"/>
      <c r="J1442" s="148" t="str">
        <f>_xlfn.XLOOKUP($L1442,団体コード!$F$2:$F$1789,団体コード!$A$2:$A$1789,"")</f>
        <v/>
      </c>
      <c r="K1442" s="75" t="s">
        <v>6</v>
      </c>
      <c r="L1442" s="76" t="str">
        <f t="shared" si="22"/>
        <v/>
      </c>
    </row>
    <row r="1443" spans="3:12" x14ac:dyDescent="0.4">
      <c r="C1443" s="85">
        <v>1435</v>
      </c>
      <c r="D1443" s="25"/>
      <c r="E1443" s="25"/>
      <c r="F1443" s="25"/>
      <c r="G1443" s="25"/>
      <c r="H1443" s="25"/>
      <c r="I1443" s="89"/>
      <c r="J1443" s="148" t="str">
        <f>_xlfn.XLOOKUP($L1443,団体コード!$F$2:$F$1789,団体コード!$A$2:$A$1789,"")</f>
        <v/>
      </c>
      <c r="K1443" s="75" t="s">
        <v>6</v>
      </c>
      <c r="L1443" s="76" t="str">
        <f t="shared" si="22"/>
        <v/>
      </c>
    </row>
    <row r="1444" spans="3:12" x14ac:dyDescent="0.4">
      <c r="C1444" s="85">
        <v>1436</v>
      </c>
      <c r="D1444" s="25"/>
      <c r="E1444" s="25"/>
      <c r="F1444" s="25"/>
      <c r="G1444" s="25"/>
      <c r="H1444" s="25"/>
      <c r="I1444" s="89"/>
      <c r="J1444" s="148" t="str">
        <f>_xlfn.XLOOKUP($L1444,団体コード!$F$2:$F$1789,団体コード!$A$2:$A$1789,"")</f>
        <v/>
      </c>
      <c r="K1444" s="75" t="s">
        <v>6</v>
      </c>
      <c r="L1444" s="76" t="str">
        <f t="shared" si="22"/>
        <v/>
      </c>
    </row>
    <row r="1445" spans="3:12" x14ac:dyDescent="0.4">
      <c r="C1445" s="85">
        <v>1437</v>
      </c>
      <c r="D1445" s="25"/>
      <c r="E1445" s="25"/>
      <c r="F1445" s="25"/>
      <c r="G1445" s="25"/>
      <c r="H1445" s="25"/>
      <c r="I1445" s="89"/>
      <c r="J1445" s="148" t="str">
        <f>_xlfn.XLOOKUP($L1445,団体コード!$F$2:$F$1789,団体コード!$A$2:$A$1789,"")</f>
        <v/>
      </c>
      <c r="K1445" s="75" t="s">
        <v>6</v>
      </c>
      <c r="L1445" s="76" t="str">
        <f t="shared" si="22"/>
        <v/>
      </c>
    </row>
    <row r="1446" spans="3:12" x14ac:dyDescent="0.4">
      <c r="C1446" s="85">
        <v>1438</v>
      </c>
      <c r="D1446" s="25"/>
      <c r="E1446" s="25"/>
      <c r="F1446" s="25"/>
      <c r="G1446" s="25"/>
      <c r="H1446" s="25"/>
      <c r="I1446" s="89"/>
      <c r="J1446" s="148" t="str">
        <f>_xlfn.XLOOKUP($L1446,団体コード!$F$2:$F$1789,団体コード!$A$2:$A$1789,"")</f>
        <v/>
      </c>
      <c r="K1446" s="75" t="s">
        <v>6</v>
      </c>
      <c r="L1446" s="76" t="str">
        <f t="shared" si="22"/>
        <v/>
      </c>
    </row>
    <row r="1447" spans="3:12" x14ac:dyDescent="0.4">
      <c r="C1447" s="85">
        <v>1439</v>
      </c>
      <c r="D1447" s="25"/>
      <c r="E1447" s="25"/>
      <c r="F1447" s="25"/>
      <c r="G1447" s="25"/>
      <c r="H1447" s="25"/>
      <c r="I1447" s="89"/>
      <c r="J1447" s="148" t="str">
        <f>_xlfn.XLOOKUP($L1447,団体コード!$F$2:$F$1789,団体コード!$A$2:$A$1789,"")</f>
        <v/>
      </c>
      <c r="K1447" s="75" t="s">
        <v>6</v>
      </c>
      <c r="L1447" s="76" t="str">
        <f t="shared" si="22"/>
        <v/>
      </c>
    </row>
    <row r="1448" spans="3:12" x14ac:dyDescent="0.4">
      <c r="C1448" s="85">
        <v>1440</v>
      </c>
      <c r="D1448" s="25"/>
      <c r="E1448" s="25"/>
      <c r="F1448" s="25"/>
      <c r="G1448" s="25"/>
      <c r="H1448" s="25"/>
      <c r="I1448" s="89"/>
      <c r="J1448" s="148" t="str">
        <f>_xlfn.XLOOKUP($L1448,団体コード!$F$2:$F$1789,団体コード!$A$2:$A$1789,"")</f>
        <v/>
      </c>
      <c r="K1448" s="75" t="s">
        <v>6</v>
      </c>
      <c r="L1448" s="76" t="str">
        <f t="shared" si="22"/>
        <v/>
      </c>
    </row>
    <row r="1449" spans="3:12" x14ac:dyDescent="0.4">
      <c r="C1449" s="85">
        <v>1441</v>
      </c>
      <c r="D1449" s="25"/>
      <c r="E1449" s="25"/>
      <c r="F1449" s="25"/>
      <c r="G1449" s="25"/>
      <c r="H1449" s="25"/>
      <c r="I1449" s="89"/>
      <c r="J1449" s="148" t="str">
        <f>_xlfn.XLOOKUP($L1449,団体コード!$F$2:$F$1789,団体コード!$A$2:$A$1789,"")</f>
        <v/>
      </c>
      <c r="K1449" s="75" t="s">
        <v>6</v>
      </c>
      <c r="L1449" s="76" t="str">
        <f t="shared" si="22"/>
        <v/>
      </c>
    </row>
    <row r="1450" spans="3:12" x14ac:dyDescent="0.4">
      <c r="C1450" s="85">
        <v>1442</v>
      </c>
      <c r="D1450" s="25"/>
      <c r="E1450" s="25"/>
      <c r="F1450" s="25"/>
      <c r="G1450" s="25"/>
      <c r="H1450" s="25"/>
      <c r="I1450" s="89"/>
      <c r="J1450" s="148" t="str">
        <f>_xlfn.XLOOKUP($L1450,団体コード!$F$2:$F$1789,団体コード!$A$2:$A$1789,"")</f>
        <v/>
      </c>
      <c r="K1450" s="75" t="s">
        <v>6</v>
      </c>
      <c r="L1450" s="76" t="str">
        <f t="shared" si="22"/>
        <v/>
      </c>
    </row>
    <row r="1451" spans="3:12" x14ac:dyDescent="0.4">
      <c r="C1451" s="85">
        <v>1443</v>
      </c>
      <c r="D1451" s="25"/>
      <c r="E1451" s="25"/>
      <c r="F1451" s="25"/>
      <c r="G1451" s="25"/>
      <c r="H1451" s="25"/>
      <c r="I1451" s="89"/>
      <c r="J1451" s="148" t="str">
        <f>_xlfn.XLOOKUP($L1451,団体コード!$F$2:$F$1789,団体コード!$A$2:$A$1789,"")</f>
        <v/>
      </c>
      <c r="K1451" s="75" t="s">
        <v>6</v>
      </c>
      <c r="L1451" s="76" t="str">
        <f t="shared" si="22"/>
        <v/>
      </c>
    </row>
    <row r="1452" spans="3:12" x14ac:dyDescent="0.4">
      <c r="C1452" s="85">
        <v>1444</v>
      </c>
      <c r="D1452" s="25"/>
      <c r="E1452" s="25"/>
      <c r="F1452" s="25"/>
      <c r="G1452" s="25"/>
      <c r="H1452" s="25"/>
      <c r="I1452" s="89"/>
      <c r="J1452" s="148" t="str">
        <f>_xlfn.XLOOKUP($L1452,団体コード!$F$2:$F$1789,団体コード!$A$2:$A$1789,"")</f>
        <v/>
      </c>
      <c r="K1452" s="75" t="s">
        <v>6</v>
      </c>
      <c r="L1452" s="76" t="str">
        <f t="shared" si="22"/>
        <v/>
      </c>
    </row>
    <row r="1453" spans="3:12" x14ac:dyDescent="0.4">
      <c r="C1453" s="85">
        <v>1445</v>
      </c>
      <c r="D1453" s="25"/>
      <c r="E1453" s="25"/>
      <c r="F1453" s="25"/>
      <c r="G1453" s="25"/>
      <c r="H1453" s="25"/>
      <c r="I1453" s="89"/>
      <c r="J1453" s="148" t="str">
        <f>_xlfn.XLOOKUP($L1453,団体コード!$F$2:$F$1789,団体コード!$A$2:$A$1789,"")</f>
        <v/>
      </c>
      <c r="K1453" s="75" t="s">
        <v>6</v>
      </c>
      <c r="L1453" s="76" t="str">
        <f t="shared" si="22"/>
        <v/>
      </c>
    </row>
    <row r="1454" spans="3:12" x14ac:dyDescent="0.4">
      <c r="C1454" s="85">
        <v>1446</v>
      </c>
      <c r="D1454" s="25"/>
      <c r="E1454" s="25"/>
      <c r="F1454" s="25"/>
      <c r="G1454" s="25"/>
      <c r="H1454" s="25"/>
      <c r="I1454" s="89"/>
      <c r="J1454" s="148" t="str">
        <f>_xlfn.XLOOKUP($L1454,団体コード!$F$2:$F$1789,団体コード!$A$2:$A$1789,"")</f>
        <v/>
      </c>
      <c r="K1454" s="75" t="s">
        <v>6</v>
      </c>
      <c r="L1454" s="76" t="str">
        <f t="shared" si="22"/>
        <v/>
      </c>
    </row>
    <row r="1455" spans="3:12" x14ac:dyDescent="0.4">
      <c r="C1455" s="85">
        <v>1447</v>
      </c>
      <c r="D1455" s="25"/>
      <c r="E1455" s="25"/>
      <c r="F1455" s="25"/>
      <c r="G1455" s="25"/>
      <c r="H1455" s="25"/>
      <c r="I1455" s="89"/>
      <c r="J1455" s="148" t="str">
        <f>_xlfn.XLOOKUP($L1455,団体コード!$F$2:$F$1789,団体コード!$A$2:$A$1789,"")</f>
        <v/>
      </c>
      <c r="K1455" s="75" t="s">
        <v>6</v>
      </c>
      <c r="L1455" s="76" t="str">
        <f t="shared" si="22"/>
        <v/>
      </c>
    </row>
    <row r="1456" spans="3:12" x14ac:dyDescent="0.4">
      <c r="C1456" s="85">
        <v>1448</v>
      </c>
      <c r="D1456" s="25"/>
      <c r="E1456" s="25"/>
      <c r="F1456" s="25"/>
      <c r="G1456" s="25"/>
      <c r="H1456" s="25"/>
      <c r="I1456" s="89"/>
      <c r="J1456" s="148" t="str">
        <f>_xlfn.XLOOKUP($L1456,団体コード!$F$2:$F$1789,団体コード!$A$2:$A$1789,"")</f>
        <v/>
      </c>
      <c r="K1456" s="75" t="s">
        <v>6</v>
      </c>
      <c r="L1456" s="76" t="str">
        <f t="shared" si="22"/>
        <v/>
      </c>
    </row>
    <row r="1457" spans="3:12" x14ac:dyDescent="0.4">
      <c r="C1457" s="85">
        <v>1449</v>
      </c>
      <c r="D1457" s="25"/>
      <c r="E1457" s="25"/>
      <c r="F1457" s="25"/>
      <c r="G1457" s="25"/>
      <c r="H1457" s="25"/>
      <c r="I1457" s="89"/>
      <c r="J1457" s="148" t="str">
        <f>_xlfn.XLOOKUP($L1457,団体コード!$F$2:$F$1789,団体コード!$A$2:$A$1789,"")</f>
        <v/>
      </c>
      <c r="K1457" s="75" t="s">
        <v>6</v>
      </c>
      <c r="L1457" s="76" t="str">
        <f t="shared" si="22"/>
        <v/>
      </c>
    </row>
    <row r="1458" spans="3:12" x14ac:dyDescent="0.4">
      <c r="C1458" s="85">
        <v>1450</v>
      </c>
      <c r="D1458" s="25"/>
      <c r="E1458" s="25"/>
      <c r="F1458" s="25"/>
      <c r="G1458" s="25"/>
      <c r="H1458" s="25"/>
      <c r="I1458" s="89"/>
      <c r="J1458" s="148" t="str">
        <f>_xlfn.XLOOKUP($L1458,団体コード!$F$2:$F$1789,団体コード!$A$2:$A$1789,"")</f>
        <v/>
      </c>
      <c r="K1458" s="75" t="s">
        <v>6</v>
      </c>
      <c r="L1458" s="76" t="str">
        <f t="shared" si="22"/>
        <v/>
      </c>
    </row>
    <row r="1459" spans="3:12" x14ac:dyDescent="0.4">
      <c r="C1459" s="85">
        <v>1451</v>
      </c>
      <c r="D1459" s="25"/>
      <c r="E1459" s="25"/>
      <c r="F1459" s="25"/>
      <c r="G1459" s="25"/>
      <c r="H1459" s="25"/>
      <c r="I1459" s="89"/>
      <c r="J1459" s="148" t="str">
        <f>_xlfn.XLOOKUP($L1459,団体コード!$F$2:$F$1789,団体コード!$A$2:$A$1789,"")</f>
        <v/>
      </c>
      <c r="K1459" s="75" t="s">
        <v>6</v>
      </c>
      <c r="L1459" s="76" t="str">
        <f t="shared" si="22"/>
        <v/>
      </c>
    </row>
    <row r="1460" spans="3:12" x14ac:dyDescent="0.4">
      <c r="C1460" s="85">
        <v>1452</v>
      </c>
      <c r="D1460" s="25"/>
      <c r="E1460" s="25"/>
      <c r="F1460" s="25"/>
      <c r="G1460" s="25"/>
      <c r="H1460" s="25"/>
      <c r="I1460" s="89"/>
      <c r="J1460" s="148" t="str">
        <f>_xlfn.XLOOKUP($L1460,団体コード!$F$2:$F$1789,団体コード!$A$2:$A$1789,"")</f>
        <v/>
      </c>
      <c r="K1460" s="75" t="s">
        <v>6</v>
      </c>
      <c r="L1460" s="76" t="str">
        <f t="shared" si="22"/>
        <v/>
      </c>
    </row>
    <row r="1461" spans="3:12" x14ac:dyDescent="0.4">
      <c r="C1461" s="85">
        <v>1453</v>
      </c>
      <c r="D1461" s="25"/>
      <c r="E1461" s="25"/>
      <c r="F1461" s="25"/>
      <c r="G1461" s="25"/>
      <c r="H1461" s="25"/>
      <c r="I1461" s="89"/>
      <c r="J1461" s="148" t="str">
        <f>_xlfn.XLOOKUP($L1461,団体コード!$F$2:$F$1789,団体コード!$A$2:$A$1789,"")</f>
        <v/>
      </c>
      <c r="K1461" s="75" t="s">
        <v>6</v>
      </c>
      <c r="L1461" s="76" t="str">
        <f t="shared" si="22"/>
        <v/>
      </c>
    </row>
    <row r="1462" spans="3:12" x14ac:dyDescent="0.4">
      <c r="C1462" s="85">
        <v>1454</v>
      </c>
      <c r="D1462" s="25"/>
      <c r="E1462" s="25"/>
      <c r="F1462" s="25"/>
      <c r="G1462" s="25"/>
      <c r="H1462" s="25"/>
      <c r="I1462" s="89"/>
      <c r="J1462" s="148" t="str">
        <f>_xlfn.XLOOKUP($L1462,団体コード!$F$2:$F$1789,団体コード!$A$2:$A$1789,"")</f>
        <v/>
      </c>
      <c r="K1462" s="75" t="s">
        <v>6</v>
      </c>
      <c r="L1462" s="76" t="str">
        <f t="shared" si="22"/>
        <v/>
      </c>
    </row>
    <row r="1463" spans="3:12" x14ac:dyDescent="0.4">
      <c r="C1463" s="85">
        <v>1455</v>
      </c>
      <c r="D1463" s="25"/>
      <c r="E1463" s="25"/>
      <c r="F1463" s="25"/>
      <c r="G1463" s="25"/>
      <c r="H1463" s="25"/>
      <c r="I1463" s="89"/>
      <c r="J1463" s="148" t="str">
        <f>_xlfn.XLOOKUP($L1463,団体コード!$F$2:$F$1789,団体コード!$A$2:$A$1789,"")</f>
        <v/>
      </c>
      <c r="K1463" s="75" t="s">
        <v>6</v>
      </c>
      <c r="L1463" s="76" t="str">
        <f t="shared" si="22"/>
        <v/>
      </c>
    </row>
    <row r="1464" spans="3:12" x14ac:dyDescent="0.4">
      <c r="C1464" s="85">
        <v>1456</v>
      </c>
      <c r="D1464" s="25"/>
      <c r="E1464" s="25"/>
      <c r="F1464" s="25"/>
      <c r="G1464" s="25"/>
      <c r="H1464" s="25"/>
      <c r="I1464" s="89"/>
      <c r="J1464" s="148" t="str">
        <f>_xlfn.XLOOKUP($L1464,団体コード!$F$2:$F$1789,団体コード!$A$2:$A$1789,"")</f>
        <v/>
      </c>
      <c r="K1464" s="75" t="s">
        <v>6</v>
      </c>
      <c r="L1464" s="76" t="str">
        <f t="shared" si="22"/>
        <v/>
      </c>
    </row>
    <row r="1465" spans="3:12" x14ac:dyDescent="0.4">
      <c r="C1465" s="85">
        <v>1457</v>
      </c>
      <c r="D1465" s="25"/>
      <c r="E1465" s="25"/>
      <c r="F1465" s="25"/>
      <c r="G1465" s="25"/>
      <c r="H1465" s="25"/>
      <c r="I1465" s="89"/>
      <c r="J1465" s="148" t="str">
        <f>_xlfn.XLOOKUP($L1465,団体コード!$F$2:$F$1789,団体コード!$A$2:$A$1789,"")</f>
        <v/>
      </c>
      <c r="K1465" s="75" t="s">
        <v>6</v>
      </c>
      <c r="L1465" s="76" t="str">
        <f t="shared" si="22"/>
        <v/>
      </c>
    </row>
    <row r="1466" spans="3:12" x14ac:dyDescent="0.4">
      <c r="C1466" s="85">
        <v>1458</v>
      </c>
      <c r="D1466" s="25"/>
      <c r="E1466" s="25"/>
      <c r="F1466" s="25"/>
      <c r="G1466" s="25"/>
      <c r="H1466" s="25"/>
      <c r="I1466" s="89"/>
      <c r="J1466" s="148" t="str">
        <f>_xlfn.XLOOKUP($L1466,団体コード!$F$2:$F$1789,団体コード!$A$2:$A$1789,"")</f>
        <v/>
      </c>
      <c r="K1466" s="75" t="s">
        <v>6</v>
      </c>
      <c r="L1466" s="76" t="str">
        <f t="shared" si="22"/>
        <v/>
      </c>
    </row>
    <row r="1467" spans="3:12" x14ac:dyDescent="0.4">
      <c r="C1467" s="85">
        <v>1459</v>
      </c>
      <c r="D1467" s="25"/>
      <c r="E1467" s="25"/>
      <c r="F1467" s="25"/>
      <c r="G1467" s="25"/>
      <c r="H1467" s="25"/>
      <c r="I1467" s="89"/>
      <c r="J1467" s="148" t="str">
        <f>_xlfn.XLOOKUP($L1467,団体コード!$F$2:$F$1789,団体コード!$A$2:$A$1789,"")</f>
        <v/>
      </c>
      <c r="K1467" s="75" t="s">
        <v>6</v>
      </c>
      <c r="L1467" s="76" t="str">
        <f t="shared" si="22"/>
        <v/>
      </c>
    </row>
    <row r="1468" spans="3:12" x14ac:dyDescent="0.4">
      <c r="C1468" s="85">
        <v>1460</v>
      </c>
      <c r="D1468" s="25"/>
      <c r="E1468" s="25"/>
      <c r="F1468" s="25"/>
      <c r="G1468" s="25"/>
      <c r="H1468" s="25"/>
      <c r="I1468" s="89"/>
      <c r="J1468" s="148" t="str">
        <f>_xlfn.XLOOKUP($L1468,団体コード!$F$2:$F$1789,団体コード!$A$2:$A$1789,"")</f>
        <v/>
      </c>
      <c r="K1468" s="75" t="s">
        <v>6</v>
      </c>
      <c r="L1468" s="76" t="str">
        <f t="shared" si="22"/>
        <v/>
      </c>
    </row>
    <row r="1469" spans="3:12" x14ac:dyDescent="0.4">
      <c r="C1469" s="85">
        <v>1461</v>
      </c>
      <c r="D1469" s="25"/>
      <c r="E1469" s="25"/>
      <c r="F1469" s="25"/>
      <c r="G1469" s="25"/>
      <c r="H1469" s="25"/>
      <c r="I1469" s="89"/>
      <c r="J1469" s="148" t="str">
        <f>_xlfn.XLOOKUP($L1469,団体コード!$F$2:$F$1789,団体コード!$A$2:$A$1789,"")</f>
        <v/>
      </c>
      <c r="K1469" s="75" t="s">
        <v>6</v>
      </c>
      <c r="L1469" s="76" t="str">
        <f t="shared" si="22"/>
        <v/>
      </c>
    </row>
    <row r="1470" spans="3:12" x14ac:dyDescent="0.4">
      <c r="C1470" s="85">
        <v>1462</v>
      </c>
      <c r="D1470" s="25"/>
      <c r="E1470" s="25"/>
      <c r="F1470" s="25"/>
      <c r="G1470" s="25"/>
      <c r="H1470" s="25"/>
      <c r="I1470" s="89"/>
      <c r="J1470" s="148" t="str">
        <f>_xlfn.XLOOKUP($L1470,団体コード!$F$2:$F$1789,団体コード!$A$2:$A$1789,"")</f>
        <v/>
      </c>
      <c r="K1470" s="75" t="s">
        <v>6</v>
      </c>
      <c r="L1470" s="76" t="str">
        <f t="shared" si="22"/>
        <v/>
      </c>
    </row>
    <row r="1471" spans="3:12" x14ac:dyDescent="0.4">
      <c r="C1471" s="85">
        <v>1463</v>
      </c>
      <c r="D1471" s="25"/>
      <c r="E1471" s="25"/>
      <c r="F1471" s="25"/>
      <c r="G1471" s="25"/>
      <c r="H1471" s="25"/>
      <c r="I1471" s="89"/>
      <c r="J1471" s="148" t="str">
        <f>_xlfn.XLOOKUP($L1471,団体コード!$F$2:$F$1789,団体コード!$A$2:$A$1789,"")</f>
        <v/>
      </c>
      <c r="K1471" s="75" t="s">
        <v>6</v>
      </c>
      <c r="L1471" s="76" t="str">
        <f t="shared" si="22"/>
        <v/>
      </c>
    </row>
    <row r="1472" spans="3:12" x14ac:dyDescent="0.4">
      <c r="C1472" s="85">
        <v>1464</v>
      </c>
      <c r="D1472" s="25"/>
      <c r="E1472" s="25"/>
      <c r="F1472" s="25"/>
      <c r="G1472" s="25"/>
      <c r="H1472" s="25"/>
      <c r="I1472" s="89"/>
      <c r="J1472" s="148" t="str">
        <f>_xlfn.XLOOKUP($L1472,団体コード!$F$2:$F$1789,団体コード!$A$2:$A$1789,"")</f>
        <v/>
      </c>
      <c r="K1472" s="75" t="s">
        <v>6</v>
      </c>
      <c r="L1472" s="76" t="str">
        <f t="shared" si="22"/>
        <v/>
      </c>
    </row>
    <row r="1473" spans="3:12" x14ac:dyDescent="0.4">
      <c r="C1473" s="85">
        <v>1465</v>
      </c>
      <c r="D1473" s="25"/>
      <c r="E1473" s="25"/>
      <c r="F1473" s="25"/>
      <c r="G1473" s="25"/>
      <c r="H1473" s="25"/>
      <c r="I1473" s="89"/>
      <c r="J1473" s="148" t="str">
        <f>_xlfn.XLOOKUP($L1473,団体コード!$F$2:$F$1789,団体コード!$A$2:$A$1789,"")</f>
        <v/>
      </c>
      <c r="K1473" s="75" t="s">
        <v>6</v>
      </c>
      <c r="L1473" s="76" t="str">
        <f t="shared" si="22"/>
        <v/>
      </c>
    </row>
    <row r="1474" spans="3:12" x14ac:dyDescent="0.4">
      <c r="C1474" s="85">
        <v>1466</v>
      </c>
      <c r="D1474" s="25"/>
      <c r="E1474" s="25"/>
      <c r="F1474" s="25"/>
      <c r="G1474" s="25"/>
      <c r="H1474" s="25"/>
      <c r="I1474" s="89"/>
      <c r="J1474" s="148" t="str">
        <f>_xlfn.XLOOKUP($L1474,団体コード!$F$2:$F$1789,団体コード!$A$2:$A$1789,"")</f>
        <v/>
      </c>
      <c r="K1474" s="75" t="s">
        <v>6</v>
      </c>
      <c r="L1474" s="76" t="str">
        <f t="shared" si="22"/>
        <v/>
      </c>
    </row>
    <row r="1475" spans="3:12" x14ac:dyDescent="0.4">
      <c r="C1475" s="85">
        <v>1467</v>
      </c>
      <c r="D1475" s="25"/>
      <c r="E1475" s="25"/>
      <c r="F1475" s="25"/>
      <c r="G1475" s="25"/>
      <c r="H1475" s="25"/>
      <c r="I1475" s="89"/>
      <c r="J1475" s="148" t="str">
        <f>_xlfn.XLOOKUP($L1475,団体コード!$F$2:$F$1789,団体コード!$A$2:$A$1789,"")</f>
        <v/>
      </c>
      <c r="K1475" s="75" t="s">
        <v>6</v>
      </c>
      <c r="L1475" s="76" t="str">
        <f t="shared" si="22"/>
        <v/>
      </c>
    </row>
    <row r="1476" spans="3:12" x14ac:dyDescent="0.4">
      <c r="C1476" s="85">
        <v>1468</v>
      </c>
      <c r="D1476" s="25"/>
      <c r="E1476" s="25"/>
      <c r="F1476" s="25"/>
      <c r="G1476" s="25"/>
      <c r="H1476" s="25"/>
      <c r="I1476" s="89"/>
      <c r="J1476" s="148" t="str">
        <f>_xlfn.XLOOKUP($L1476,団体コード!$F$2:$F$1789,団体コード!$A$2:$A$1789,"")</f>
        <v/>
      </c>
      <c r="K1476" s="75" t="s">
        <v>6</v>
      </c>
      <c r="L1476" s="76" t="str">
        <f t="shared" si="22"/>
        <v/>
      </c>
    </row>
    <row r="1477" spans="3:12" x14ac:dyDescent="0.4">
      <c r="C1477" s="85">
        <v>1469</v>
      </c>
      <c r="D1477" s="25"/>
      <c r="E1477" s="25"/>
      <c r="F1477" s="25"/>
      <c r="G1477" s="25"/>
      <c r="H1477" s="25"/>
      <c r="I1477" s="89"/>
      <c r="J1477" s="148" t="str">
        <f>_xlfn.XLOOKUP($L1477,団体コード!$F$2:$F$1789,団体コード!$A$2:$A$1789,"")</f>
        <v/>
      </c>
      <c r="K1477" s="75" t="s">
        <v>6</v>
      </c>
      <c r="L1477" s="76" t="str">
        <f t="shared" si="22"/>
        <v/>
      </c>
    </row>
    <row r="1478" spans="3:12" x14ac:dyDescent="0.4">
      <c r="C1478" s="85">
        <v>1470</v>
      </c>
      <c r="D1478" s="25"/>
      <c r="E1478" s="25"/>
      <c r="F1478" s="25"/>
      <c r="G1478" s="25"/>
      <c r="H1478" s="25"/>
      <c r="I1478" s="89"/>
      <c r="J1478" s="148" t="str">
        <f>_xlfn.XLOOKUP($L1478,団体コード!$F$2:$F$1789,団体コード!$A$2:$A$1789,"")</f>
        <v/>
      </c>
      <c r="K1478" s="75" t="s">
        <v>6</v>
      </c>
      <c r="L1478" s="76" t="str">
        <f t="shared" si="22"/>
        <v/>
      </c>
    </row>
    <row r="1479" spans="3:12" x14ac:dyDescent="0.4">
      <c r="C1479" s="85">
        <v>1471</v>
      </c>
      <c r="D1479" s="25"/>
      <c r="E1479" s="25"/>
      <c r="F1479" s="25"/>
      <c r="G1479" s="25"/>
      <c r="H1479" s="25"/>
      <c r="I1479" s="89"/>
      <c r="J1479" s="148" t="str">
        <f>_xlfn.XLOOKUP($L1479,団体コード!$F$2:$F$1789,団体コード!$A$2:$A$1789,"")</f>
        <v/>
      </c>
      <c r="K1479" s="75" t="s">
        <v>6</v>
      </c>
      <c r="L1479" s="76" t="str">
        <f t="shared" si="22"/>
        <v/>
      </c>
    </row>
    <row r="1480" spans="3:12" x14ac:dyDescent="0.4">
      <c r="C1480" s="85">
        <v>1472</v>
      </c>
      <c r="D1480" s="25"/>
      <c r="E1480" s="25"/>
      <c r="F1480" s="25"/>
      <c r="G1480" s="25"/>
      <c r="H1480" s="25"/>
      <c r="I1480" s="89"/>
      <c r="J1480" s="148" t="str">
        <f>_xlfn.XLOOKUP($L1480,団体コード!$F$2:$F$1789,団体コード!$A$2:$A$1789,"")</f>
        <v/>
      </c>
      <c r="K1480" s="75" t="s">
        <v>6</v>
      </c>
      <c r="L1480" s="76" t="str">
        <f t="shared" si="22"/>
        <v/>
      </c>
    </row>
    <row r="1481" spans="3:12" x14ac:dyDescent="0.4">
      <c r="C1481" s="85">
        <v>1473</v>
      </c>
      <c r="D1481" s="25"/>
      <c r="E1481" s="25"/>
      <c r="F1481" s="25"/>
      <c r="G1481" s="25"/>
      <c r="H1481" s="25"/>
      <c r="I1481" s="89"/>
      <c r="J1481" s="148" t="str">
        <f>_xlfn.XLOOKUP($L1481,団体コード!$F$2:$F$1789,団体コード!$A$2:$A$1789,"")</f>
        <v/>
      </c>
      <c r="K1481" s="75" t="s">
        <v>6</v>
      </c>
      <c r="L1481" s="76" t="str">
        <f t="shared" ref="L1481:L1544" si="23">F1481&amp;G1481</f>
        <v/>
      </c>
    </row>
    <row r="1482" spans="3:12" x14ac:dyDescent="0.4">
      <c r="C1482" s="85">
        <v>1474</v>
      </c>
      <c r="D1482" s="25"/>
      <c r="E1482" s="25"/>
      <c r="F1482" s="25"/>
      <c r="G1482" s="25"/>
      <c r="H1482" s="25"/>
      <c r="I1482" s="89"/>
      <c r="J1482" s="148" t="str">
        <f>_xlfn.XLOOKUP($L1482,団体コード!$F$2:$F$1789,団体コード!$A$2:$A$1789,"")</f>
        <v/>
      </c>
      <c r="K1482" s="75" t="s">
        <v>6</v>
      </c>
      <c r="L1482" s="76" t="str">
        <f t="shared" si="23"/>
        <v/>
      </c>
    </row>
    <row r="1483" spans="3:12" x14ac:dyDescent="0.4">
      <c r="C1483" s="85">
        <v>1475</v>
      </c>
      <c r="D1483" s="25"/>
      <c r="E1483" s="25"/>
      <c r="F1483" s="25"/>
      <c r="G1483" s="25"/>
      <c r="H1483" s="25"/>
      <c r="I1483" s="89"/>
      <c r="J1483" s="148" t="str">
        <f>_xlfn.XLOOKUP($L1483,団体コード!$F$2:$F$1789,団体コード!$A$2:$A$1789,"")</f>
        <v/>
      </c>
      <c r="K1483" s="75" t="s">
        <v>6</v>
      </c>
      <c r="L1483" s="76" t="str">
        <f t="shared" si="23"/>
        <v/>
      </c>
    </row>
    <row r="1484" spans="3:12" x14ac:dyDescent="0.4">
      <c r="C1484" s="85">
        <v>1476</v>
      </c>
      <c r="D1484" s="25"/>
      <c r="E1484" s="25"/>
      <c r="F1484" s="25"/>
      <c r="G1484" s="25"/>
      <c r="H1484" s="25"/>
      <c r="I1484" s="89"/>
      <c r="J1484" s="148" t="str">
        <f>_xlfn.XLOOKUP($L1484,団体コード!$F$2:$F$1789,団体コード!$A$2:$A$1789,"")</f>
        <v/>
      </c>
      <c r="K1484" s="75" t="s">
        <v>6</v>
      </c>
      <c r="L1484" s="76" t="str">
        <f t="shared" si="23"/>
        <v/>
      </c>
    </row>
    <row r="1485" spans="3:12" x14ac:dyDescent="0.4">
      <c r="C1485" s="85">
        <v>1477</v>
      </c>
      <c r="D1485" s="25"/>
      <c r="E1485" s="25"/>
      <c r="F1485" s="25"/>
      <c r="G1485" s="25"/>
      <c r="H1485" s="25"/>
      <c r="I1485" s="89"/>
      <c r="J1485" s="148" t="str">
        <f>_xlfn.XLOOKUP($L1485,団体コード!$F$2:$F$1789,団体コード!$A$2:$A$1789,"")</f>
        <v/>
      </c>
      <c r="K1485" s="75" t="s">
        <v>6</v>
      </c>
      <c r="L1485" s="76" t="str">
        <f t="shared" si="23"/>
        <v/>
      </c>
    </row>
    <row r="1486" spans="3:12" x14ac:dyDescent="0.4">
      <c r="C1486" s="85">
        <v>1478</v>
      </c>
      <c r="D1486" s="25"/>
      <c r="E1486" s="25"/>
      <c r="F1486" s="25"/>
      <c r="G1486" s="25"/>
      <c r="H1486" s="25"/>
      <c r="I1486" s="89"/>
      <c r="J1486" s="148" t="str">
        <f>_xlfn.XLOOKUP($L1486,団体コード!$F$2:$F$1789,団体コード!$A$2:$A$1789,"")</f>
        <v/>
      </c>
      <c r="K1486" s="75" t="s">
        <v>6</v>
      </c>
      <c r="L1486" s="76" t="str">
        <f t="shared" si="23"/>
        <v/>
      </c>
    </row>
    <row r="1487" spans="3:12" x14ac:dyDescent="0.4">
      <c r="C1487" s="85">
        <v>1479</v>
      </c>
      <c r="D1487" s="25"/>
      <c r="E1487" s="25"/>
      <c r="F1487" s="25"/>
      <c r="G1487" s="25"/>
      <c r="H1487" s="25"/>
      <c r="I1487" s="89"/>
      <c r="J1487" s="148" t="str">
        <f>_xlfn.XLOOKUP($L1487,団体コード!$F$2:$F$1789,団体コード!$A$2:$A$1789,"")</f>
        <v/>
      </c>
      <c r="K1487" s="75" t="s">
        <v>6</v>
      </c>
      <c r="L1487" s="76" t="str">
        <f t="shared" si="23"/>
        <v/>
      </c>
    </row>
    <row r="1488" spans="3:12" x14ac:dyDescent="0.4">
      <c r="C1488" s="85">
        <v>1480</v>
      </c>
      <c r="D1488" s="25"/>
      <c r="E1488" s="25"/>
      <c r="F1488" s="25"/>
      <c r="G1488" s="25"/>
      <c r="H1488" s="25"/>
      <c r="I1488" s="89"/>
      <c r="J1488" s="148" t="str">
        <f>_xlfn.XLOOKUP($L1488,団体コード!$F$2:$F$1789,団体コード!$A$2:$A$1789,"")</f>
        <v/>
      </c>
      <c r="K1488" s="75" t="s">
        <v>6</v>
      </c>
      <c r="L1488" s="76" t="str">
        <f t="shared" si="23"/>
        <v/>
      </c>
    </row>
    <row r="1489" spans="3:12" x14ac:dyDescent="0.4">
      <c r="C1489" s="85">
        <v>1481</v>
      </c>
      <c r="D1489" s="25"/>
      <c r="E1489" s="25"/>
      <c r="F1489" s="25"/>
      <c r="G1489" s="25"/>
      <c r="H1489" s="25"/>
      <c r="I1489" s="89"/>
      <c r="J1489" s="148" t="str">
        <f>_xlfn.XLOOKUP($L1489,団体コード!$F$2:$F$1789,団体コード!$A$2:$A$1789,"")</f>
        <v/>
      </c>
      <c r="K1489" s="75" t="s">
        <v>6</v>
      </c>
      <c r="L1489" s="76" t="str">
        <f t="shared" si="23"/>
        <v/>
      </c>
    </row>
    <row r="1490" spans="3:12" x14ac:dyDescent="0.4">
      <c r="C1490" s="85">
        <v>1482</v>
      </c>
      <c r="D1490" s="25"/>
      <c r="E1490" s="25"/>
      <c r="F1490" s="25"/>
      <c r="G1490" s="25"/>
      <c r="H1490" s="25"/>
      <c r="I1490" s="89"/>
      <c r="J1490" s="148" t="str">
        <f>_xlfn.XLOOKUP($L1490,団体コード!$F$2:$F$1789,団体コード!$A$2:$A$1789,"")</f>
        <v/>
      </c>
      <c r="K1490" s="75" t="s">
        <v>6</v>
      </c>
      <c r="L1490" s="76" t="str">
        <f t="shared" si="23"/>
        <v/>
      </c>
    </row>
    <row r="1491" spans="3:12" x14ac:dyDescent="0.4">
      <c r="C1491" s="85">
        <v>1483</v>
      </c>
      <c r="D1491" s="25"/>
      <c r="E1491" s="25"/>
      <c r="F1491" s="25"/>
      <c r="G1491" s="25"/>
      <c r="H1491" s="25"/>
      <c r="I1491" s="89"/>
      <c r="J1491" s="148" t="str">
        <f>_xlfn.XLOOKUP($L1491,団体コード!$F$2:$F$1789,団体コード!$A$2:$A$1789,"")</f>
        <v/>
      </c>
      <c r="K1491" s="75" t="s">
        <v>6</v>
      </c>
      <c r="L1491" s="76" t="str">
        <f t="shared" si="23"/>
        <v/>
      </c>
    </row>
    <row r="1492" spans="3:12" x14ac:dyDescent="0.4">
      <c r="C1492" s="85">
        <v>1484</v>
      </c>
      <c r="D1492" s="25"/>
      <c r="E1492" s="25"/>
      <c r="F1492" s="25"/>
      <c r="G1492" s="25"/>
      <c r="H1492" s="25"/>
      <c r="I1492" s="89"/>
      <c r="J1492" s="148" t="str">
        <f>_xlfn.XLOOKUP($L1492,団体コード!$F$2:$F$1789,団体コード!$A$2:$A$1789,"")</f>
        <v/>
      </c>
      <c r="K1492" s="75" t="s">
        <v>6</v>
      </c>
      <c r="L1492" s="76" t="str">
        <f t="shared" si="23"/>
        <v/>
      </c>
    </row>
    <row r="1493" spans="3:12" x14ac:dyDescent="0.4">
      <c r="C1493" s="85">
        <v>1485</v>
      </c>
      <c r="D1493" s="25"/>
      <c r="E1493" s="25"/>
      <c r="F1493" s="25"/>
      <c r="G1493" s="25"/>
      <c r="H1493" s="25"/>
      <c r="I1493" s="89"/>
      <c r="J1493" s="148" t="str">
        <f>_xlfn.XLOOKUP($L1493,団体コード!$F$2:$F$1789,団体コード!$A$2:$A$1789,"")</f>
        <v/>
      </c>
      <c r="K1493" s="75" t="s">
        <v>6</v>
      </c>
      <c r="L1493" s="76" t="str">
        <f t="shared" si="23"/>
        <v/>
      </c>
    </row>
    <row r="1494" spans="3:12" x14ac:dyDescent="0.4">
      <c r="C1494" s="85">
        <v>1486</v>
      </c>
      <c r="D1494" s="25"/>
      <c r="E1494" s="25"/>
      <c r="F1494" s="25"/>
      <c r="G1494" s="25"/>
      <c r="H1494" s="25"/>
      <c r="I1494" s="89"/>
      <c r="J1494" s="148" t="str">
        <f>_xlfn.XLOOKUP($L1494,団体コード!$F$2:$F$1789,団体コード!$A$2:$A$1789,"")</f>
        <v/>
      </c>
      <c r="K1494" s="75" t="s">
        <v>6</v>
      </c>
      <c r="L1494" s="76" t="str">
        <f t="shared" si="23"/>
        <v/>
      </c>
    </row>
    <row r="1495" spans="3:12" x14ac:dyDescent="0.4">
      <c r="C1495" s="85">
        <v>1487</v>
      </c>
      <c r="D1495" s="25"/>
      <c r="E1495" s="25"/>
      <c r="F1495" s="25"/>
      <c r="G1495" s="25"/>
      <c r="H1495" s="25"/>
      <c r="I1495" s="89"/>
      <c r="J1495" s="148" t="str">
        <f>_xlfn.XLOOKUP($L1495,団体コード!$F$2:$F$1789,団体コード!$A$2:$A$1789,"")</f>
        <v/>
      </c>
      <c r="K1495" s="75" t="s">
        <v>6</v>
      </c>
      <c r="L1495" s="76" t="str">
        <f t="shared" si="23"/>
        <v/>
      </c>
    </row>
    <row r="1496" spans="3:12" x14ac:dyDescent="0.4">
      <c r="C1496" s="85">
        <v>1488</v>
      </c>
      <c r="D1496" s="25"/>
      <c r="E1496" s="25"/>
      <c r="F1496" s="25"/>
      <c r="G1496" s="25"/>
      <c r="H1496" s="25"/>
      <c r="I1496" s="89"/>
      <c r="J1496" s="148" t="str">
        <f>_xlfn.XLOOKUP($L1496,団体コード!$F$2:$F$1789,団体コード!$A$2:$A$1789,"")</f>
        <v/>
      </c>
      <c r="K1496" s="75" t="s">
        <v>6</v>
      </c>
      <c r="L1496" s="76" t="str">
        <f t="shared" si="23"/>
        <v/>
      </c>
    </row>
    <row r="1497" spans="3:12" x14ac:dyDescent="0.4">
      <c r="C1497" s="85">
        <v>1489</v>
      </c>
      <c r="D1497" s="25"/>
      <c r="E1497" s="25"/>
      <c r="F1497" s="25"/>
      <c r="G1497" s="25"/>
      <c r="H1497" s="25"/>
      <c r="I1497" s="89"/>
      <c r="J1497" s="148" t="str">
        <f>_xlfn.XLOOKUP($L1497,団体コード!$F$2:$F$1789,団体コード!$A$2:$A$1789,"")</f>
        <v/>
      </c>
      <c r="K1497" s="75" t="s">
        <v>6</v>
      </c>
      <c r="L1497" s="76" t="str">
        <f t="shared" si="23"/>
        <v/>
      </c>
    </row>
    <row r="1498" spans="3:12" x14ac:dyDescent="0.4">
      <c r="C1498" s="85">
        <v>1490</v>
      </c>
      <c r="D1498" s="25"/>
      <c r="E1498" s="25"/>
      <c r="F1498" s="25"/>
      <c r="G1498" s="25"/>
      <c r="H1498" s="25"/>
      <c r="I1498" s="89"/>
      <c r="J1498" s="148" t="str">
        <f>_xlfn.XLOOKUP($L1498,団体コード!$F$2:$F$1789,団体コード!$A$2:$A$1789,"")</f>
        <v/>
      </c>
      <c r="K1498" s="75" t="s">
        <v>6</v>
      </c>
      <c r="L1498" s="76" t="str">
        <f t="shared" si="23"/>
        <v/>
      </c>
    </row>
    <row r="1499" spans="3:12" x14ac:dyDescent="0.4">
      <c r="C1499" s="85">
        <v>1491</v>
      </c>
      <c r="D1499" s="25"/>
      <c r="E1499" s="25"/>
      <c r="F1499" s="25"/>
      <c r="G1499" s="25"/>
      <c r="H1499" s="25"/>
      <c r="I1499" s="89"/>
      <c r="J1499" s="148" t="str">
        <f>_xlfn.XLOOKUP($L1499,団体コード!$F$2:$F$1789,団体コード!$A$2:$A$1789,"")</f>
        <v/>
      </c>
      <c r="K1499" s="75" t="s">
        <v>6</v>
      </c>
      <c r="L1499" s="76" t="str">
        <f t="shared" si="23"/>
        <v/>
      </c>
    </row>
    <row r="1500" spans="3:12" x14ac:dyDescent="0.4">
      <c r="C1500" s="85">
        <v>1492</v>
      </c>
      <c r="D1500" s="25"/>
      <c r="E1500" s="25"/>
      <c r="F1500" s="25"/>
      <c r="G1500" s="25"/>
      <c r="H1500" s="25"/>
      <c r="I1500" s="89"/>
      <c r="J1500" s="148" t="str">
        <f>_xlfn.XLOOKUP($L1500,団体コード!$F$2:$F$1789,団体コード!$A$2:$A$1789,"")</f>
        <v/>
      </c>
      <c r="K1500" s="75" t="s">
        <v>6</v>
      </c>
      <c r="L1500" s="76" t="str">
        <f t="shared" si="23"/>
        <v/>
      </c>
    </row>
    <row r="1501" spans="3:12" x14ac:dyDescent="0.4">
      <c r="C1501" s="85">
        <v>1493</v>
      </c>
      <c r="D1501" s="25"/>
      <c r="E1501" s="25"/>
      <c r="F1501" s="25"/>
      <c r="G1501" s="25"/>
      <c r="H1501" s="25"/>
      <c r="I1501" s="89"/>
      <c r="J1501" s="148" t="str">
        <f>_xlfn.XLOOKUP($L1501,団体コード!$F$2:$F$1789,団体コード!$A$2:$A$1789,"")</f>
        <v/>
      </c>
      <c r="K1501" s="75" t="s">
        <v>6</v>
      </c>
      <c r="L1501" s="76" t="str">
        <f t="shared" si="23"/>
        <v/>
      </c>
    </row>
    <row r="1502" spans="3:12" x14ac:dyDescent="0.4">
      <c r="C1502" s="85">
        <v>1494</v>
      </c>
      <c r="D1502" s="25"/>
      <c r="E1502" s="25"/>
      <c r="F1502" s="25"/>
      <c r="G1502" s="25"/>
      <c r="H1502" s="25"/>
      <c r="I1502" s="89"/>
      <c r="J1502" s="148" t="str">
        <f>_xlfn.XLOOKUP($L1502,団体コード!$F$2:$F$1789,団体コード!$A$2:$A$1789,"")</f>
        <v/>
      </c>
      <c r="K1502" s="75" t="s">
        <v>6</v>
      </c>
      <c r="L1502" s="76" t="str">
        <f t="shared" si="23"/>
        <v/>
      </c>
    </row>
    <row r="1503" spans="3:12" x14ac:dyDescent="0.4">
      <c r="C1503" s="85">
        <v>1495</v>
      </c>
      <c r="D1503" s="25"/>
      <c r="E1503" s="25"/>
      <c r="F1503" s="25"/>
      <c r="G1503" s="25"/>
      <c r="H1503" s="25"/>
      <c r="I1503" s="89"/>
      <c r="J1503" s="148" t="str">
        <f>_xlfn.XLOOKUP($L1503,団体コード!$F$2:$F$1789,団体コード!$A$2:$A$1789,"")</f>
        <v/>
      </c>
      <c r="K1503" s="75" t="s">
        <v>6</v>
      </c>
      <c r="L1503" s="76" t="str">
        <f t="shared" si="23"/>
        <v/>
      </c>
    </row>
    <row r="1504" spans="3:12" x14ac:dyDescent="0.4">
      <c r="C1504" s="85">
        <v>1496</v>
      </c>
      <c r="D1504" s="25"/>
      <c r="E1504" s="25"/>
      <c r="F1504" s="25"/>
      <c r="G1504" s="25"/>
      <c r="H1504" s="25"/>
      <c r="I1504" s="89"/>
      <c r="J1504" s="148" t="str">
        <f>_xlfn.XLOOKUP($L1504,団体コード!$F$2:$F$1789,団体コード!$A$2:$A$1789,"")</f>
        <v/>
      </c>
      <c r="K1504" s="75" t="s">
        <v>6</v>
      </c>
      <c r="L1504" s="76" t="str">
        <f t="shared" si="23"/>
        <v/>
      </c>
    </row>
    <row r="1505" spans="3:12" x14ac:dyDescent="0.4">
      <c r="C1505" s="85">
        <v>1497</v>
      </c>
      <c r="D1505" s="25"/>
      <c r="E1505" s="25"/>
      <c r="F1505" s="25"/>
      <c r="G1505" s="25"/>
      <c r="H1505" s="25"/>
      <c r="I1505" s="89"/>
      <c r="J1505" s="148" t="str">
        <f>_xlfn.XLOOKUP($L1505,団体コード!$F$2:$F$1789,団体コード!$A$2:$A$1789,"")</f>
        <v/>
      </c>
      <c r="K1505" s="75" t="s">
        <v>6</v>
      </c>
      <c r="L1505" s="76" t="str">
        <f t="shared" si="23"/>
        <v/>
      </c>
    </row>
    <row r="1506" spans="3:12" x14ac:dyDescent="0.4">
      <c r="C1506" s="85">
        <v>1498</v>
      </c>
      <c r="D1506" s="25"/>
      <c r="E1506" s="25"/>
      <c r="F1506" s="25"/>
      <c r="G1506" s="25"/>
      <c r="H1506" s="25"/>
      <c r="I1506" s="89"/>
      <c r="J1506" s="148" t="str">
        <f>_xlfn.XLOOKUP($L1506,団体コード!$F$2:$F$1789,団体コード!$A$2:$A$1789,"")</f>
        <v/>
      </c>
      <c r="K1506" s="75" t="s">
        <v>6</v>
      </c>
      <c r="L1506" s="76" t="str">
        <f t="shared" si="23"/>
        <v/>
      </c>
    </row>
    <row r="1507" spans="3:12" x14ac:dyDescent="0.4">
      <c r="C1507" s="85">
        <v>1499</v>
      </c>
      <c r="D1507" s="25"/>
      <c r="E1507" s="25"/>
      <c r="F1507" s="25"/>
      <c r="G1507" s="25"/>
      <c r="H1507" s="25"/>
      <c r="I1507" s="89"/>
      <c r="J1507" s="148" t="str">
        <f>_xlfn.XLOOKUP($L1507,団体コード!$F$2:$F$1789,団体コード!$A$2:$A$1789,"")</f>
        <v/>
      </c>
      <c r="K1507" s="75" t="s">
        <v>6</v>
      </c>
      <c r="L1507" s="76" t="str">
        <f t="shared" si="23"/>
        <v/>
      </c>
    </row>
    <row r="1508" spans="3:12" x14ac:dyDescent="0.4">
      <c r="C1508" s="85">
        <v>1500</v>
      </c>
      <c r="D1508" s="25"/>
      <c r="E1508" s="25"/>
      <c r="F1508" s="25"/>
      <c r="G1508" s="25"/>
      <c r="H1508" s="25"/>
      <c r="I1508" s="89"/>
      <c r="J1508" s="148" t="str">
        <f>_xlfn.XLOOKUP($L1508,団体コード!$F$2:$F$1789,団体コード!$A$2:$A$1789,"")</f>
        <v/>
      </c>
      <c r="K1508" s="75" t="s">
        <v>6</v>
      </c>
      <c r="L1508" s="76" t="str">
        <f t="shared" si="23"/>
        <v/>
      </c>
    </row>
    <row r="1509" spans="3:12" x14ac:dyDescent="0.4">
      <c r="C1509" s="85">
        <v>1501</v>
      </c>
      <c r="D1509" s="25"/>
      <c r="E1509" s="25"/>
      <c r="F1509" s="25"/>
      <c r="G1509" s="25"/>
      <c r="H1509" s="25"/>
      <c r="I1509" s="89"/>
      <c r="J1509" s="148" t="str">
        <f>_xlfn.XLOOKUP($L1509,団体コード!$F$2:$F$1789,団体コード!$A$2:$A$1789,"")</f>
        <v/>
      </c>
      <c r="K1509" s="75" t="s">
        <v>6</v>
      </c>
      <c r="L1509" s="76" t="str">
        <f t="shared" si="23"/>
        <v/>
      </c>
    </row>
    <row r="1510" spans="3:12" x14ac:dyDescent="0.4">
      <c r="C1510" s="85">
        <v>1502</v>
      </c>
      <c r="D1510" s="25"/>
      <c r="E1510" s="25"/>
      <c r="F1510" s="25"/>
      <c r="G1510" s="25"/>
      <c r="H1510" s="25"/>
      <c r="I1510" s="89"/>
      <c r="J1510" s="148" t="str">
        <f>_xlfn.XLOOKUP($L1510,団体コード!$F$2:$F$1789,団体コード!$A$2:$A$1789,"")</f>
        <v/>
      </c>
      <c r="K1510" s="75" t="s">
        <v>6</v>
      </c>
      <c r="L1510" s="76" t="str">
        <f t="shared" si="23"/>
        <v/>
      </c>
    </row>
    <row r="1511" spans="3:12" x14ac:dyDescent="0.4">
      <c r="C1511" s="85">
        <v>1503</v>
      </c>
      <c r="D1511" s="25"/>
      <c r="E1511" s="25"/>
      <c r="F1511" s="25"/>
      <c r="G1511" s="25"/>
      <c r="H1511" s="25"/>
      <c r="I1511" s="89"/>
      <c r="J1511" s="148" t="str">
        <f>_xlfn.XLOOKUP($L1511,団体コード!$F$2:$F$1789,団体コード!$A$2:$A$1789,"")</f>
        <v/>
      </c>
      <c r="K1511" s="75" t="s">
        <v>6</v>
      </c>
      <c r="L1511" s="76" t="str">
        <f t="shared" si="23"/>
        <v/>
      </c>
    </row>
    <row r="1512" spans="3:12" x14ac:dyDescent="0.4">
      <c r="C1512" s="85">
        <v>1504</v>
      </c>
      <c r="D1512" s="25"/>
      <c r="E1512" s="25"/>
      <c r="F1512" s="25"/>
      <c r="G1512" s="25"/>
      <c r="H1512" s="25"/>
      <c r="I1512" s="89"/>
      <c r="J1512" s="148" t="str">
        <f>_xlfn.XLOOKUP($L1512,団体コード!$F$2:$F$1789,団体コード!$A$2:$A$1789,"")</f>
        <v/>
      </c>
      <c r="K1512" s="75" t="s">
        <v>6</v>
      </c>
      <c r="L1512" s="76" t="str">
        <f t="shared" si="23"/>
        <v/>
      </c>
    </row>
    <row r="1513" spans="3:12" x14ac:dyDescent="0.4">
      <c r="C1513" s="85">
        <v>1505</v>
      </c>
      <c r="D1513" s="25"/>
      <c r="E1513" s="25"/>
      <c r="F1513" s="25"/>
      <c r="G1513" s="25"/>
      <c r="H1513" s="25"/>
      <c r="I1513" s="89"/>
      <c r="J1513" s="148" t="str">
        <f>_xlfn.XLOOKUP($L1513,団体コード!$F$2:$F$1789,団体コード!$A$2:$A$1789,"")</f>
        <v/>
      </c>
      <c r="K1513" s="75" t="s">
        <v>6</v>
      </c>
      <c r="L1513" s="76" t="str">
        <f t="shared" si="23"/>
        <v/>
      </c>
    </row>
    <row r="1514" spans="3:12" x14ac:dyDescent="0.4">
      <c r="C1514" s="85">
        <v>1506</v>
      </c>
      <c r="D1514" s="25"/>
      <c r="E1514" s="25"/>
      <c r="F1514" s="25"/>
      <c r="G1514" s="25"/>
      <c r="H1514" s="25"/>
      <c r="I1514" s="89"/>
      <c r="J1514" s="148" t="str">
        <f>_xlfn.XLOOKUP($L1514,団体コード!$F$2:$F$1789,団体コード!$A$2:$A$1789,"")</f>
        <v/>
      </c>
      <c r="K1514" s="75" t="s">
        <v>6</v>
      </c>
      <c r="L1514" s="76" t="str">
        <f t="shared" si="23"/>
        <v/>
      </c>
    </row>
    <row r="1515" spans="3:12" x14ac:dyDescent="0.4">
      <c r="C1515" s="85">
        <v>1507</v>
      </c>
      <c r="D1515" s="25"/>
      <c r="E1515" s="25"/>
      <c r="F1515" s="25"/>
      <c r="G1515" s="25"/>
      <c r="H1515" s="25"/>
      <c r="I1515" s="89"/>
      <c r="J1515" s="148" t="str">
        <f>_xlfn.XLOOKUP($L1515,団体コード!$F$2:$F$1789,団体コード!$A$2:$A$1789,"")</f>
        <v/>
      </c>
      <c r="K1515" s="75" t="s">
        <v>6</v>
      </c>
      <c r="L1515" s="76" t="str">
        <f t="shared" si="23"/>
        <v/>
      </c>
    </row>
    <row r="1516" spans="3:12" x14ac:dyDescent="0.4">
      <c r="C1516" s="85">
        <v>1508</v>
      </c>
      <c r="D1516" s="25"/>
      <c r="E1516" s="25"/>
      <c r="F1516" s="25"/>
      <c r="G1516" s="25"/>
      <c r="H1516" s="25"/>
      <c r="I1516" s="89"/>
      <c r="J1516" s="148" t="str">
        <f>_xlfn.XLOOKUP($L1516,団体コード!$F$2:$F$1789,団体コード!$A$2:$A$1789,"")</f>
        <v/>
      </c>
      <c r="K1516" s="75" t="s">
        <v>6</v>
      </c>
      <c r="L1516" s="76" t="str">
        <f t="shared" si="23"/>
        <v/>
      </c>
    </row>
    <row r="1517" spans="3:12" x14ac:dyDescent="0.4">
      <c r="C1517" s="85">
        <v>1509</v>
      </c>
      <c r="D1517" s="25"/>
      <c r="E1517" s="25"/>
      <c r="F1517" s="25"/>
      <c r="G1517" s="25"/>
      <c r="H1517" s="25"/>
      <c r="I1517" s="89"/>
      <c r="J1517" s="148" t="str">
        <f>_xlfn.XLOOKUP($L1517,団体コード!$F$2:$F$1789,団体コード!$A$2:$A$1789,"")</f>
        <v/>
      </c>
      <c r="K1517" s="75" t="s">
        <v>6</v>
      </c>
      <c r="L1517" s="76" t="str">
        <f t="shared" si="23"/>
        <v/>
      </c>
    </row>
    <row r="1518" spans="3:12" x14ac:dyDescent="0.4">
      <c r="C1518" s="85">
        <v>1510</v>
      </c>
      <c r="D1518" s="25"/>
      <c r="E1518" s="25"/>
      <c r="F1518" s="25"/>
      <c r="G1518" s="25"/>
      <c r="H1518" s="25"/>
      <c r="I1518" s="89"/>
      <c r="J1518" s="148" t="str">
        <f>_xlfn.XLOOKUP($L1518,団体コード!$F$2:$F$1789,団体コード!$A$2:$A$1789,"")</f>
        <v/>
      </c>
      <c r="K1518" s="75" t="s">
        <v>6</v>
      </c>
      <c r="L1518" s="76" t="str">
        <f t="shared" si="23"/>
        <v/>
      </c>
    </row>
    <row r="1519" spans="3:12" x14ac:dyDescent="0.4">
      <c r="C1519" s="85">
        <v>1511</v>
      </c>
      <c r="D1519" s="25"/>
      <c r="E1519" s="25"/>
      <c r="F1519" s="25"/>
      <c r="G1519" s="25"/>
      <c r="H1519" s="25"/>
      <c r="I1519" s="89"/>
      <c r="J1519" s="148" t="str">
        <f>_xlfn.XLOOKUP($L1519,団体コード!$F$2:$F$1789,団体コード!$A$2:$A$1789,"")</f>
        <v/>
      </c>
      <c r="K1519" s="75" t="s">
        <v>6</v>
      </c>
      <c r="L1519" s="76" t="str">
        <f t="shared" si="23"/>
        <v/>
      </c>
    </row>
    <row r="1520" spans="3:12" x14ac:dyDescent="0.4">
      <c r="C1520" s="85">
        <v>1512</v>
      </c>
      <c r="D1520" s="25"/>
      <c r="E1520" s="25"/>
      <c r="F1520" s="25"/>
      <c r="G1520" s="25"/>
      <c r="H1520" s="25"/>
      <c r="I1520" s="89"/>
      <c r="J1520" s="148" t="str">
        <f>_xlfn.XLOOKUP($L1520,団体コード!$F$2:$F$1789,団体コード!$A$2:$A$1789,"")</f>
        <v/>
      </c>
      <c r="K1520" s="75" t="s">
        <v>6</v>
      </c>
      <c r="L1520" s="76" t="str">
        <f t="shared" si="23"/>
        <v/>
      </c>
    </row>
    <row r="1521" spans="3:12" x14ac:dyDescent="0.4">
      <c r="C1521" s="85">
        <v>1513</v>
      </c>
      <c r="D1521" s="25"/>
      <c r="E1521" s="25"/>
      <c r="F1521" s="25"/>
      <c r="G1521" s="25"/>
      <c r="H1521" s="25"/>
      <c r="I1521" s="89"/>
      <c r="J1521" s="148" t="str">
        <f>_xlfn.XLOOKUP($L1521,団体コード!$F$2:$F$1789,団体コード!$A$2:$A$1789,"")</f>
        <v/>
      </c>
      <c r="K1521" s="75" t="s">
        <v>6</v>
      </c>
      <c r="L1521" s="76" t="str">
        <f t="shared" si="23"/>
        <v/>
      </c>
    </row>
    <row r="1522" spans="3:12" x14ac:dyDescent="0.4">
      <c r="C1522" s="85">
        <v>1514</v>
      </c>
      <c r="D1522" s="25"/>
      <c r="E1522" s="25"/>
      <c r="F1522" s="25"/>
      <c r="G1522" s="25"/>
      <c r="H1522" s="25"/>
      <c r="I1522" s="89"/>
      <c r="J1522" s="148" t="str">
        <f>_xlfn.XLOOKUP($L1522,団体コード!$F$2:$F$1789,団体コード!$A$2:$A$1789,"")</f>
        <v/>
      </c>
      <c r="K1522" s="75" t="s">
        <v>6</v>
      </c>
      <c r="L1522" s="76" t="str">
        <f t="shared" si="23"/>
        <v/>
      </c>
    </row>
    <row r="1523" spans="3:12" x14ac:dyDescent="0.4">
      <c r="C1523" s="85">
        <v>1515</v>
      </c>
      <c r="D1523" s="25"/>
      <c r="E1523" s="25"/>
      <c r="F1523" s="25"/>
      <c r="G1523" s="25"/>
      <c r="H1523" s="25"/>
      <c r="I1523" s="89"/>
      <c r="J1523" s="148" t="str">
        <f>_xlfn.XLOOKUP($L1523,団体コード!$F$2:$F$1789,団体コード!$A$2:$A$1789,"")</f>
        <v/>
      </c>
      <c r="K1523" s="75" t="s">
        <v>6</v>
      </c>
      <c r="L1523" s="76" t="str">
        <f t="shared" si="23"/>
        <v/>
      </c>
    </row>
    <row r="1524" spans="3:12" x14ac:dyDescent="0.4">
      <c r="C1524" s="85">
        <v>1516</v>
      </c>
      <c r="D1524" s="25"/>
      <c r="E1524" s="25"/>
      <c r="F1524" s="25"/>
      <c r="G1524" s="25"/>
      <c r="H1524" s="25"/>
      <c r="I1524" s="89"/>
      <c r="J1524" s="148" t="str">
        <f>_xlfn.XLOOKUP($L1524,団体コード!$F$2:$F$1789,団体コード!$A$2:$A$1789,"")</f>
        <v/>
      </c>
      <c r="K1524" s="75" t="s">
        <v>6</v>
      </c>
      <c r="L1524" s="76" t="str">
        <f t="shared" si="23"/>
        <v/>
      </c>
    </row>
    <row r="1525" spans="3:12" x14ac:dyDescent="0.4">
      <c r="C1525" s="85">
        <v>1517</v>
      </c>
      <c r="D1525" s="25"/>
      <c r="E1525" s="25"/>
      <c r="F1525" s="25"/>
      <c r="G1525" s="25"/>
      <c r="H1525" s="25"/>
      <c r="I1525" s="89"/>
      <c r="J1525" s="148" t="str">
        <f>_xlfn.XLOOKUP($L1525,団体コード!$F$2:$F$1789,団体コード!$A$2:$A$1789,"")</f>
        <v/>
      </c>
      <c r="K1525" s="75" t="s">
        <v>6</v>
      </c>
      <c r="L1525" s="76" t="str">
        <f t="shared" si="23"/>
        <v/>
      </c>
    </row>
    <row r="1526" spans="3:12" x14ac:dyDescent="0.4">
      <c r="C1526" s="85">
        <v>1518</v>
      </c>
      <c r="D1526" s="25"/>
      <c r="E1526" s="25"/>
      <c r="F1526" s="25"/>
      <c r="G1526" s="25"/>
      <c r="H1526" s="25"/>
      <c r="I1526" s="89"/>
      <c r="J1526" s="148" t="str">
        <f>_xlfn.XLOOKUP($L1526,団体コード!$F$2:$F$1789,団体コード!$A$2:$A$1789,"")</f>
        <v/>
      </c>
      <c r="K1526" s="75" t="s">
        <v>6</v>
      </c>
      <c r="L1526" s="76" t="str">
        <f t="shared" si="23"/>
        <v/>
      </c>
    </row>
    <row r="1527" spans="3:12" x14ac:dyDescent="0.4">
      <c r="C1527" s="85">
        <v>1519</v>
      </c>
      <c r="D1527" s="25"/>
      <c r="E1527" s="25"/>
      <c r="F1527" s="25"/>
      <c r="G1527" s="25"/>
      <c r="H1527" s="25"/>
      <c r="I1527" s="89"/>
      <c r="J1527" s="148" t="str">
        <f>_xlfn.XLOOKUP($L1527,団体コード!$F$2:$F$1789,団体コード!$A$2:$A$1789,"")</f>
        <v/>
      </c>
      <c r="K1527" s="75" t="s">
        <v>6</v>
      </c>
      <c r="L1527" s="76" t="str">
        <f t="shared" si="23"/>
        <v/>
      </c>
    </row>
    <row r="1528" spans="3:12" x14ac:dyDescent="0.4">
      <c r="C1528" s="85">
        <v>1520</v>
      </c>
      <c r="D1528" s="25"/>
      <c r="E1528" s="25"/>
      <c r="F1528" s="25"/>
      <c r="G1528" s="25"/>
      <c r="H1528" s="25"/>
      <c r="I1528" s="89"/>
      <c r="J1528" s="148" t="str">
        <f>_xlfn.XLOOKUP($L1528,団体コード!$F$2:$F$1789,団体コード!$A$2:$A$1789,"")</f>
        <v/>
      </c>
      <c r="K1528" s="75" t="s">
        <v>6</v>
      </c>
      <c r="L1528" s="76" t="str">
        <f t="shared" si="23"/>
        <v/>
      </c>
    </row>
    <row r="1529" spans="3:12" x14ac:dyDescent="0.4">
      <c r="C1529" s="85">
        <v>1521</v>
      </c>
      <c r="D1529" s="25"/>
      <c r="E1529" s="25"/>
      <c r="F1529" s="25"/>
      <c r="G1529" s="25"/>
      <c r="H1529" s="25"/>
      <c r="I1529" s="89"/>
      <c r="J1529" s="148" t="str">
        <f>_xlfn.XLOOKUP($L1529,団体コード!$F$2:$F$1789,団体コード!$A$2:$A$1789,"")</f>
        <v/>
      </c>
      <c r="K1529" s="75" t="s">
        <v>6</v>
      </c>
      <c r="L1529" s="76" t="str">
        <f t="shared" si="23"/>
        <v/>
      </c>
    </row>
    <row r="1530" spans="3:12" x14ac:dyDescent="0.4">
      <c r="C1530" s="85">
        <v>1522</v>
      </c>
      <c r="D1530" s="25"/>
      <c r="E1530" s="25"/>
      <c r="F1530" s="25"/>
      <c r="G1530" s="25"/>
      <c r="H1530" s="25"/>
      <c r="I1530" s="89"/>
      <c r="J1530" s="148" t="str">
        <f>_xlfn.XLOOKUP($L1530,団体コード!$F$2:$F$1789,団体コード!$A$2:$A$1789,"")</f>
        <v/>
      </c>
      <c r="K1530" s="75" t="s">
        <v>6</v>
      </c>
      <c r="L1530" s="76" t="str">
        <f t="shared" si="23"/>
        <v/>
      </c>
    </row>
    <row r="1531" spans="3:12" x14ac:dyDescent="0.4">
      <c r="C1531" s="85">
        <v>1523</v>
      </c>
      <c r="D1531" s="25"/>
      <c r="E1531" s="25"/>
      <c r="F1531" s="25"/>
      <c r="G1531" s="25"/>
      <c r="H1531" s="25"/>
      <c r="I1531" s="89"/>
      <c r="J1531" s="148" t="str">
        <f>_xlfn.XLOOKUP($L1531,団体コード!$F$2:$F$1789,団体コード!$A$2:$A$1789,"")</f>
        <v/>
      </c>
      <c r="K1531" s="75" t="s">
        <v>6</v>
      </c>
      <c r="L1531" s="76" t="str">
        <f t="shared" si="23"/>
        <v/>
      </c>
    </row>
    <row r="1532" spans="3:12" x14ac:dyDescent="0.4">
      <c r="C1532" s="85">
        <v>1524</v>
      </c>
      <c r="D1532" s="25"/>
      <c r="E1532" s="25"/>
      <c r="F1532" s="25"/>
      <c r="G1532" s="25"/>
      <c r="H1532" s="25"/>
      <c r="I1532" s="89"/>
      <c r="J1532" s="148" t="str">
        <f>_xlfn.XLOOKUP($L1532,団体コード!$F$2:$F$1789,団体コード!$A$2:$A$1789,"")</f>
        <v/>
      </c>
      <c r="K1532" s="75" t="s">
        <v>6</v>
      </c>
      <c r="L1532" s="76" t="str">
        <f t="shared" si="23"/>
        <v/>
      </c>
    </row>
    <row r="1533" spans="3:12" x14ac:dyDescent="0.4">
      <c r="C1533" s="85">
        <v>1525</v>
      </c>
      <c r="D1533" s="25"/>
      <c r="E1533" s="25"/>
      <c r="F1533" s="25"/>
      <c r="G1533" s="25"/>
      <c r="H1533" s="25"/>
      <c r="I1533" s="89"/>
      <c r="J1533" s="148" t="str">
        <f>_xlfn.XLOOKUP($L1533,団体コード!$F$2:$F$1789,団体コード!$A$2:$A$1789,"")</f>
        <v/>
      </c>
      <c r="K1533" s="75" t="s">
        <v>6</v>
      </c>
      <c r="L1533" s="76" t="str">
        <f t="shared" si="23"/>
        <v/>
      </c>
    </row>
    <row r="1534" spans="3:12" x14ac:dyDescent="0.4">
      <c r="C1534" s="85">
        <v>1526</v>
      </c>
      <c r="D1534" s="25"/>
      <c r="E1534" s="25"/>
      <c r="F1534" s="25"/>
      <c r="G1534" s="25"/>
      <c r="H1534" s="25"/>
      <c r="I1534" s="89"/>
      <c r="J1534" s="148" t="str">
        <f>_xlfn.XLOOKUP($L1534,団体コード!$F$2:$F$1789,団体コード!$A$2:$A$1789,"")</f>
        <v/>
      </c>
      <c r="K1534" s="75" t="s">
        <v>6</v>
      </c>
      <c r="L1534" s="76" t="str">
        <f t="shared" si="23"/>
        <v/>
      </c>
    </row>
    <row r="1535" spans="3:12" x14ac:dyDescent="0.4">
      <c r="C1535" s="85">
        <v>1527</v>
      </c>
      <c r="D1535" s="25"/>
      <c r="E1535" s="25"/>
      <c r="F1535" s="25"/>
      <c r="G1535" s="25"/>
      <c r="H1535" s="25"/>
      <c r="I1535" s="89"/>
      <c r="J1535" s="148" t="str">
        <f>_xlfn.XLOOKUP($L1535,団体コード!$F$2:$F$1789,団体コード!$A$2:$A$1789,"")</f>
        <v/>
      </c>
      <c r="K1535" s="75" t="s">
        <v>6</v>
      </c>
      <c r="L1535" s="76" t="str">
        <f t="shared" si="23"/>
        <v/>
      </c>
    </row>
    <row r="1536" spans="3:12" x14ac:dyDescent="0.4">
      <c r="C1536" s="85">
        <v>1528</v>
      </c>
      <c r="D1536" s="25"/>
      <c r="E1536" s="25"/>
      <c r="F1536" s="25"/>
      <c r="G1536" s="25"/>
      <c r="H1536" s="25"/>
      <c r="I1536" s="89"/>
      <c r="J1536" s="148" t="str">
        <f>_xlfn.XLOOKUP($L1536,団体コード!$F$2:$F$1789,団体コード!$A$2:$A$1789,"")</f>
        <v/>
      </c>
      <c r="K1536" s="75" t="s">
        <v>6</v>
      </c>
      <c r="L1536" s="76" t="str">
        <f t="shared" si="23"/>
        <v/>
      </c>
    </row>
    <row r="1537" spans="3:12" x14ac:dyDescent="0.4">
      <c r="C1537" s="85">
        <v>1529</v>
      </c>
      <c r="D1537" s="25"/>
      <c r="E1537" s="25"/>
      <c r="F1537" s="25"/>
      <c r="G1537" s="25"/>
      <c r="H1537" s="25"/>
      <c r="I1537" s="89"/>
      <c r="J1537" s="148" t="str">
        <f>_xlfn.XLOOKUP($L1537,団体コード!$F$2:$F$1789,団体コード!$A$2:$A$1789,"")</f>
        <v/>
      </c>
      <c r="K1537" s="75" t="s">
        <v>6</v>
      </c>
      <c r="L1537" s="76" t="str">
        <f t="shared" si="23"/>
        <v/>
      </c>
    </row>
    <row r="1538" spans="3:12" x14ac:dyDescent="0.4">
      <c r="C1538" s="85">
        <v>1530</v>
      </c>
      <c r="D1538" s="25"/>
      <c r="E1538" s="25"/>
      <c r="F1538" s="25"/>
      <c r="G1538" s="25"/>
      <c r="H1538" s="25"/>
      <c r="I1538" s="89"/>
      <c r="J1538" s="148" t="str">
        <f>_xlfn.XLOOKUP($L1538,団体コード!$F$2:$F$1789,団体コード!$A$2:$A$1789,"")</f>
        <v/>
      </c>
      <c r="K1538" s="75" t="s">
        <v>6</v>
      </c>
      <c r="L1538" s="76" t="str">
        <f t="shared" si="23"/>
        <v/>
      </c>
    </row>
    <row r="1539" spans="3:12" x14ac:dyDescent="0.4">
      <c r="C1539" s="85">
        <v>1531</v>
      </c>
      <c r="D1539" s="25"/>
      <c r="E1539" s="25"/>
      <c r="F1539" s="25"/>
      <c r="G1539" s="25"/>
      <c r="H1539" s="25"/>
      <c r="I1539" s="89"/>
      <c r="J1539" s="148" t="str">
        <f>_xlfn.XLOOKUP($L1539,団体コード!$F$2:$F$1789,団体コード!$A$2:$A$1789,"")</f>
        <v/>
      </c>
      <c r="K1539" s="75" t="s">
        <v>6</v>
      </c>
      <c r="L1539" s="76" t="str">
        <f t="shared" si="23"/>
        <v/>
      </c>
    </row>
    <row r="1540" spans="3:12" x14ac:dyDescent="0.4">
      <c r="C1540" s="85">
        <v>1532</v>
      </c>
      <c r="D1540" s="25"/>
      <c r="E1540" s="25"/>
      <c r="F1540" s="25"/>
      <c r="G1540" s="25"/>
      <c r="H1540" s="25"/>
      <c r="I1540" s="89"/>
      <c r="J1540" s="148" t="str">
        <f>_xlfn.XLOOKUP($L1540,団体コード!$F$2:$F$1789,団体コード!$A$2:$A$1789,"")</f>
        <v/>
      </c>
      <c r="K1540" s="75" t="s">
        <v>6</v>
      </c>
      <c r="L1540" s="76" t="str">
        <f t="shared" si="23"/>
        <v/>
      </c>
    </row>
    <row r="1541" spans="3:12" x14ac:dyDescent="0.4">
      <c r="C1541" s="85">
        <v>1533</v>
      </c>
      <c r="D1541" s="25"/>
      <c r="E1541" s="25"/>
      <c r="F1541" s="25"/>
      <c r="G1541" s="25"/>
      <c r="H1541" s="25"/>
      <c r="I1541" s="89"/>
      <c r="J1541" s="148" t="str">
        <f>_xlfn.XLOOKUP($L1541,団体コード!$F$2:$F$1789,団体コード!$A$2:$A$1789,"")</f>
        <v/>
      </c>
      <c r="K1541" s="75" t="s">
        <v>6</v>
      </c>
      <c r="L1541" s="76" t="str">
        <f t="shared" si="23"/>
        <v/>
      </c>
    </row>
    <row r="1542" spans="3:12" x14ac:dyDescent="0.4">
      <c r="C1542" s="85">
        <v>1534</v>
      </c>
      <c r="D1542" s="25"/>
      <c r="E1542" s="25"/>
      <c r="F1542" s="25"/>
      <c r="G1542" s="25"/>
      <c r="H1542" s="25"/>
      <c r="I1542" s="89"/>
      <c r="J1542" s="148" t="str">
        <f>_xlfn.XLOOKUP($L1542,団体コード!$F$2:$F$1789,団体コード!$A$2:$A$1789,"")</f>
        <v/>
      </c>
      <c r="K1542" s="75" t="s">
        <v>6</v>
      </c>
      <c r="L1542" s="76" t="str">
        <f t="shared" si="23"/>
        <v/>
      </c>
    </row>
    <row r="1543" spans="3:12" x14ac:dyDescent="0.4">
      <c r="C1543" s="85">
        <v>1535</v>
      </c>
      <c r="D1543" s="25"/>
      <c r="E1543" s="25"/>
      <c r="F1543" s="25"/>
      <c r="G1543" s="25"/>
      <c r="H1543" s="25"/>
      <c r="I1543" s="89"/>
      <c r="J1543" s="148" t="str">
        <f>_xlfn.XLOOKUP($L1543,団体コード!$F$2:$F$1789,団体コード!$A$2:$A$1789,"")</f>
        <v/>
      </c>
      <c r="K1543" s="75" t="s">
        <v>6</v>
      </c>
      <c r="L1543" s="76" t="str">
        <f t="shared" si="23"/>
        <v/>
      </c>
    </row>
    <row r="1544" spans="3:12" x14ac:dyDescent="0.4">
      <c r="C1544" s="85">
        <v>1536</v>
      </c>
      <c r="D1544" s="25"/>
      <c r="E1544" s="25"/>
      <c r="F1544" s="25"/>
      <c r="G1544" s="25"/>
      <c r="H1544" s="25"/>
      <c r="I1544" s="89"/>
      <c r="J1544" s="148" t="str">
        <f>_xlfn.XLOOKUP($L1544,団体コード!$F$2:$F$1789,団体コード!$A$2:$A$1789,"")</f>
        <v/>
      </c>
      <c r="K1544" s="75" t="s">
        <v>6</v>
      </c>
      <c r="L1544" s="76" t="str">
        <f t="shared" si="23"/>
        <v/>
      </c>
    </row>
    <row r="1545" spans="3:12" x14ac:dyDescent="0.4">
      <c r="C1545" s="85">
        <v>1537</v>
      </c>
      <c r="D1545" s="25"/>
      <c r="E1545" s="25"/>
      <c r="F1545" s="25"/>
      <c r="G1545" s="25"/>
      <c r="H1545" s="25"/>
      <c r="I1545" s="89"/>
      <c r="J1545" s="148" t="str">
        <f>_xlfn.XLOOKUP($L1545,団体コード!$F$2:$F$1789,団体コード!$A$2:$A$1789,"")</f>
        <v/>
      </c>
      <c r="K1545" s="75" t="s">
        <v>6</v>
      </c>
      <c r="L1545" s="76" t="str">
        <f t="shared" ref="L1545:L1608" si="24">F1545&amp;G1545</f>
        <v/>
      </c>
    </row>
    <row r="1546" spans="3:12" x14ac:dyDescent="0.4">
      <c r="C1546" s="85">
        <v>1538</v>
      </c>
      <c r="D1546" s="25"/>
      <c r="E1546" s="25"/>
      <c r="F1546" s="25"/>
      <c r="G1546" s="25"/>
      <c r="H1546" s="25"/>
      <c r="I1546" s="89"/>
      <c r="J1546" s="148" t="str">
        <f>_xlfn.XLOOKUP($L1546,団体コード!$F$2:$F$1789,団体コード!$A$2:$A$1789,"")</f>
        <v/>
      </c>
      <c r="K1546" s="75" t="s">
        <v>6</v>
      </c>
      <c r="L1546" s="76" t="str">
        <f t="shared" si="24"/>
        <v/>
      </c>
    </row>
    <row r="1547" spans="3:12" x14ac:dyDescent="0.4">
      <c r="C1547" s="85">
        <v>1539</v>
      </c>
      <c r="D1547" s="25"/>
      <c r="E1547" s="25"/>
      <c r="F1547" s="25"/>
      <c r="G1547" s="25"/>
      <c r="H1547" s="25"/>
      <c r="I1547" s="89"/>
      <c r="J1547" s="148" t="str">
        <f>_xlfn.XLOOKUP($L1547,団体コード!$F$2:$F$1789,団体コード!$A$2:$A$1789,"")</f>
        <v/>
      </c>
      <c r="K1547" s="75" t="s">
        <v>6</v>
      </c>
      <c r="L1547" s="76" t="str">
        <f t="shared" si="24"/>
        <v/>
      </c>
    </row>
    <row r="1548" spans="3:12" x14ac:dyDescent="0.4">
      <c r="C1548" s="85">
        <v>1540</v>
      </c>
      <c r="D1548" s="25"/>
      <c r="E1548" s="25"/>
      <c r="F1548" s="25"/>
      <c r="G1548" s="25"/>
      <c r="H1548" s="25"/>
      <c r="I1548" s="89"/>
      <c r="J1548" s="148" t="str">
        <f>_xlfn.XLOOKUP($L1548,団体コード!$F$2:$F$1789,団体コード!$A$2:$A$1789,"")</f>
        <v/>
      </c>
      <c r="K1548" s="75" t="s">
        <v>6</v>
      </c>
      <c r="L1548" s="76" t="str">
        <f t="shared" si="24"/>
        <v/>
      </c>
    </row>
    <row r="1549" spans="3:12" x14ac:dyDescent="0.4">
      <c r="C1549" s="85">
        <v>1541</v>
      </c>
      <c r="D1549" s="25"/>
      <c r="E1549" s="25"/>
      <c r="F1549" s="25"/>
      <c r="G1549" s="25"/>
      <c r="H1549" s="25"/>
      <c r="I1549" s="89"/>
      <c r="J1549" s="148" t="str">
        <f>_xlfn.XLOOKUP($L1549,団体コード!$F$2:$F$1789,団体コード!$A$2:$A$1789,"")</f>
        <v/>
      </c>
      <c r="K1549" s="75" t="s">
        <v>6</v>
      </c>
      <c r="L1549" s="76" t="str">
        <f t="shared" si="24"/>
        <v/>
      </c>
    </row>
    <row r="1550" spans="3:12" x14ac:dyDescent="0.4">
      <c r="C1550" s="85">
        <v>1542</v>
      </c>
      <c r="D1550" s="25"/>
      <c r="E1550" s="25"/>
      <c r="F1550" s="25"/>
      <c r="G1550" s="25"/>
      <c r="H1550" s="25"/>
      <c r="I1550" s="89"/>
      <c r="J1550" s="148" t="str">
        <f>_xlfn.XLOOKUP($L1550,団体コード!$F$2:$F$1789,団体コード!$A$2:$A$1789,"")</f>
        <v/>
      </c>
      <c r="K1550" s="75" t="s">
        <v>6</v>
      </c>
      <c r="L1550" s="76" t="str">
        <f t="shared" si="24"/>
        <v/>
      </c>
    </row>
    <row r="1551" spans="3:12" x14ac:dyDescent="0.4">
      <c r="C1551" s="85">
        <v>1543</v>
      </c>
      <c r="D1551" s="25"/>
      <c r="E1551" s="25"/>
      <c r="F1551" s="25"/>
      <c r="G1551" s="25"/>
      <c r="H1551" s="25"/>
      <c r="I1551" s="89"/>
      <c r="J1551" s="148" t="str">
        <f>_xlfn.XLOOKUP($L1551,団体コード!$F$2:$F$1789,団体コード!$A$2:$A$1789,"")</f>
        <v/>
      </c>
      <c r="K1551" s="75" t="s">
        <v>6</v>
      </c>
      <c r="L1551" s="76" t="str">
        <f t="shared" si="24"/>
        <v/>
      </c>
    </row>
    <row r="1552" spans="3:12" x14ac:dyDescent="0.4">
      <c r="C1552" s="85">
        <v>1544</v>
      </c>
      <c r="D1552" s="25"/>
      <c r="E1552" s="25"/>
      <c r="F1552" s="25"/>
      <c r="G1552" s="25"/>
      <c r="H1552" s="25"/>
      <c r="I1552" s="89"/>
      <c r="J1552" s="148" t="str">
        <f>_xlfn.XLOOKUP($L1552,団体コード!$F$2:$F$1789,団体コード!$A$2:$A$1789,"")</f>
        <v/>
      </c>
      <c r="K1552" s="75" t="s">
        <v>6</v>
      </c>
      <c r="L1552" s="76" t="str">
        <f t="shared" si="24"/>
        <v/>
      </c>
    </row>
    <row r="1553" spans="3:12" x14ac:dyDescent="0.4">
      <c r="C1553" s="85">
        <v>1545</v>
      </c>
      <c r="D1553" s="25"/>
      <c r="E1553" s="25"/>
      <c r="F1553" s="25"/>
      <c r="G1553" s="25"/>
      <c r="H1553" s="25"/>
      <c r="I1553" s="89"/>
      <c r="J1553" s="148" t="str">
        <f>_xlfn.XLOOKUP($L1553,団体コード!$F$2:$F$1789,団体コード!$A$2:$A$1789,"")</f>
        <v/>
      </c>
      <c r="K1553" s="75" t="s">
        <v>6</v>
      </c>
      <c r="L1553" s="76" t="str">
        <f t="shared" si="24"/>
        <v/>
      </c>
    </row>
    <row r="1554" spans="3:12" x14ac:dyDescent="0.4">
      <c r="C1554" s="85">
        <v>1546</v>
      </c>
      <c r="D1554" s="25"/>
      <c r="E1554" s="25"/>
      <c r="F1554" s="25"/>
      <c r="G1554" s="25"/>
      <c r="H1554" s="25"/>
      <c r="I1554" s="89"/>
      <c r="J1554" s="148" t="str">
        <f>_xlfn.XLOOKUP($L1554,団体コード!$F$2:$F$1789,団体コード!$A$2:$A$1789,"")</f>
        <v/>
      </c>
      <c r="K1554" s="75" t="s">
        <v>6</v>
      </c>
      <c r="L1554" s="76" t="str">
        <f t="shared" si="24"/>
        <v/>
      </c>
    </row>
    <row r="1555" spans="3:12" x14ac:dyDescent="0.4">
      <c r="C1555" s="85">
        <v>1547</v>
      </c>
      <c r="D1555" s="25"/>
      <c r="E1555" s="25"/>
      <c r="F1555" s="25"/>
      <c r="G1555" s="25"/>
      <c r="H1555" s="25"/>
      <c r="I1555" s="89"/>
      <c r="J1555" s="148" t="str">
        <f>_xlfn.XLOOKUP($L1555,団体コード!$F$2:$F$1789,団体コード!$A$2:$A$1789,"")</f>
        <v/>
      </c>
      <c r="K1555" s="75" t="s">
        <v>6</v>
      </c>
      <c r="L1555" s="76" t="str">
        <f t="shared" si="24"/>
        <v/>
      </c>
    </row>
    <row r="1556" spans="3:12" x14ac:dyDescent="0.4">
      <c r="C1556" s="85">
        <v>1548</v>
      </c>
      <c r="D1556" s="25"/>
      <c r="E1556" s="25"/>
      <c r="F1556" s="25"/>
      <c r="G1556" s="25"/>
      <c r="H1556" s="25"/>
      <c r="I1556" s="89"/>
      <c r="J1556" s="148" t="str">
        <f>_xlfn.XLOOKUP($L1556,団体コード!$F$2:$F$1789,団体コード!$A$2:$A$1789,"")</f>
        <v/>
      </c>
      <c r="K1556" s="75" t="s">
        <v>6</v>
      </c>
      <c r="L1556" s="76" t="str">
        <f t="shared" si="24"/>
        <v/>
      </c>
    </row>
    <row r="1557" spans="3:12" x14ac:dyDescent="0.4">
      <c r="C1557" s="85">
        <v>1549</v>
      </c>
      <c r="D1557" s="25"/>
      <c r="E1557" s="25"/>
      <c r="F1557" s="25"/>
      <c r="G1557" s="25"/>
      <c r="H1557" s="25"/>
      <c r="I1557" s="89"/>
      <c r="J1557" s="148" t="str">
        <f>_xlfn.XLOOKUP($L1557,団体コード!$F$2:$F$1789,団体コード!$A$2:$A$1789,"")</f>
        <v/>
      </c>
      <c r="K1557" s="75" t="s">
        <v>6</v>
      </c>
      <c r="L1557" s="76" t="str">
        <f t="shared" si="24"/>
        <v/>
      </c>
    </row>
    <row r="1558" spans="3:12" x14ac:dyDescent="0.4">
      <c r="C1558" s="85">
        <v>1550</v>
      </c>
      <c r="D1558" s="25"/>
      <c r="E1558" s="25"/>
      <c r="F1558" s="25"/>
      <c r="G1558" s="25"/>
      <c r="H1558" s="25"/>
      <c r="I1558" s="89"/>
      <c r="J1558" s="148" t="str">
        <f>_xlfn.XLOOKUP($L1558,団体コード!$F$2:$F$1789,団体コード!$A$2:$A$1789,"")</f>
        <v/>
      </c>
      <c r="K1558" s="75" t="s">
        <v>6</v>
      </c>
      <c r="L1558" s="76" t="str">
        <f t="shared" si="24"/>
        <v/>
      </c>
    </row>
    <row r="1559" spans="3:12" x14ac:dyDescent="0.4">
      <c r="C1559" s="85">
        <v>1551</v>
      </c>
      <c r="D1559" s="25"/>
      <c r="E1559" s="25"/>
      <c r="F1559" s="25"/>
      <c r="G1559" s="25"/>
      <c r="H1559" s="25"/>
      <c r="I1559" s="89"/>
      <c r="J1559" s="148" t="str">
        <f>_xlfn.XLOOKUP($L1559,団体コード!$F$2:$F$1789,団体コード!$A$2:$A$1789,"")</f>
        <v/>
      </c>
      <c r="K1559" s="75" t="s">
        <v>6</v>
      </c>
      <c r="L1559" s="76" t="str">
        <f t="shared" si="24"/>
        <v/>
      </c>
    </row>
    <row r="1560" spans="3:12" x14ac:dyDescent="0.4">
      <c r="C1560" s="85">
        <v>1552</v>
      </c>
      <c r="D1560" s="25"/>
      <c r="E1560" s="25"/>
      <c r="F1560" s="25"/>
      <c r="G1560" s="25"/>
      <c r="H1560" s="25"/>
      <c r="I1560" s="89"/>
      <c r="J1560" s="148" t="str">
        <f>_xlfn.XLOOKUP($L1560,団体コード!$F$2:$F$1789,団体コード!$A$2:$A$1789,"")</f>
        <v/>
      </c>
      <c r="K1560" s="75" t="s">
        <v>6</v>
      </c>
      <c r="L1560" s="76" t="str">
        <f t="shared" si="24"/>
        <v/>
      </c>
    </row>
    <row r="1561" spans="3:12" x14ac:dyDescent="0.4">
      <c r="C1561" s="85">
        <v>1553</v>
      </c>
      <c r="D1561" s="25"/>
      <c r="E1561" s="25"/>
      <c r="F1561" s="25"/>
      <c r="G1561" s="25"/>
      <c r="H1561" s="25"/>
      <c r="I1561" s="89"/>
      <c r="J1561" s="148" t="str">
        <f>_xlfn.XLOOKUP($L1561,団体コード!$F$2:$F$1789,団体コード!$A$2:$A$1789,"")</f>
        <v/>
      </c>
      <c r="K1561" s="75" t="s">
        <v>6</v>
      </c>
      <c r="L1561" s="76" t="str">
        <f t="shared" si="24"/>
        <v/>
      </c>
    </row>
    <row r="1562" spans="3:12" x14ac:dyDescent="0.4">
      <c r="C1562" s="85">
        <v>1554</v>
      </c>
      <c r="D1562" s="25"/>
      <c r="E1562" s="25"/>
      <c r="F1562" s="25"/>
      <c r="G1562" s="25"/>
      <c r="H1562" s="25"/>
      <c r="I1562" s="89"/>
      <c r="J1562" s="148" t="str">
        <f>_xlfn.XLOOKUP($L1562,団体コード!$F$2:$F$1789,団体コード!$A$2:$A$1789,"")</f>
        <v/>
      </c>
      <c r="K1562" s="75" t="s">
        <v>6</v>
      </c>
      <c r="L1562" s="76" t="str">
        <f t="shared" si="24"/>
        <v/>
      </c>
    </row>
    <row r="1563" spans="3:12" x14ac:dyDescent="0.4">
      <c r="C1563" s="85">
        <v>1555</v>
      </c>
      <c r="D1563" s="25"/>
      <c r="E1563" s="25"/>
      <c r="F1563" s="25"/>
      <c r="G1563" s="25"/>
      <c r="H1563" s="25"/>
      <c r="I1563" s="89"/>
      <c r="J1563" s="148" t="str">
        <f>_xlfn.XLOOKUP($L1563,団体コード!$F$2:$F$1789,団体コード!$A$2:$A$1789,"")</f>
        <v/>
      </c>
      <c r="K1563" s="75" t="s">
        <v>6</v>
      </c>
      <c r="L1563" s="76" t="str">
        <f t="shared" si="24"/>
        <v/>
      </c>
    </row>
    <row r="1564" spans="3:12" x14ac:dyDescent="0.4">
      <c r="C1564" s="85">
        <v>1556</v>
      </c>
      <c r="D1564" s="25"/>
      <c r="E1564" s="25"/>
      <c r="F1564" s="25"/>
      <c r="G1564" s="25"/>
      <c r="H1564" s="25"/>
      <c r="I1564" s="89"/>
      <c r="J1564" s="148" t="str">
        <f>_xlfn.XLOOKUP($L1564,団体コード!$F$2:$F$1789,団体コード!$A$2:$A$1789,"")</f>
        <v/>
      </c>
      <c r="K1564" s="75" t="s">
        <v>6</v>
      </c>
      <c r="L1564" s="76" t="str">
        <f t="shared" si="24"/>
        <v/>
      </c>
    </row>
    <row r="1565" spans="3:12" x14ac:dyDescent="0.4">
      <c r="C1565" s="85">
        <v>1557</v>
      </c>
      <c r="D1565" s="25"/>
      <c r="E1565" s="25"/>
      <c r="F1565" s="25"/>
      <c r="G1565" s="25"/>
      <c r="H1565" s="25"/>
      <c r="I1565" s="89"/>
      <c r="J1565" s="148" t="str">
        <f>_xlfn.XLOOKUP($L1565,団体コード!$F$2:$F$1789,団体コード!$A$2:$A$1789,"")</f>
        <v/>
      </c>
      <c r="K1565" s="75" t="s">
        <v>6</v>
      </c>
      <c r="L1565" s="76" t="str">
        <f t="shared" si="24"/>
        <v/>
      </c>
    </row>
    <row r="1566" spans="3:12" x14ac:dyDescent="0.4">
      <c r="C1566" s="85">
        <v>1558</v>
      </c>
      <c r="D1566" s="25"/>
      <c r="E1566" s="25"/>
      <c r="F1566" s="25"/>
      <c r="G1566" s="25"/>
      <c r="H1566" s="25"/>
      <c r="I1566" s="89"/>
      <c r="J1566" s="148" t="str">
        <f>_xlfn.XLOOKUP($L1566,団体コード!$F$2:$F$1789,団体コード!$A$2:$A$1789,"")</f>
        <v/>
      </c>
      <c r="K1566" s="75" t="s">
        <v>6</v>
      </c>
      <c r="L1566" s="76" t="str">
        <f t="shared" si="24"/>
        <v/>
      </c>
    </row>
    <row r="1567" spans="3:12" x14ac:dyDescent="0.4">
      <c r="C1567" s="85">
        <v>1559</v>
      </c>
      <c r="D1567" s="25"/>
      <c r="E1567" s="25"/>
      <c r="F1567" s="25"/>
      <c r="G1567" s="25"/>
      <c r="H1567" s="25"/>
      <c r="I1567" s="89"/>
      <c r="J1567" s="148" t="str">
        <f>_xlfn.XLOOKUP($L1567,団体コード!$F$2:$F$1789,団体コード!$A$2:$A$1789,"")</f>
        <v/>
      </c>
      <c r="K1567" s="75" t="s">
        <v>6</v>
      </c>
      <c r="L1567" s="76" t="str">
        <f t="shared" si="24"/>
        <v/>
      </c>
    </row>
    <row r="1568" spans="3:12" x14ac:dyDescent="0.4">
      <c r="C1568" s="85">
        <v>1560</v>
      </c>
      <c r="D1568" s="25"/>
      <c r="E1568" s="25"/>
      <c r="F1568" s="25"/>
      <c r="G1568" s="25"/>
      <c r="H1568" s="25"/>
      <c r="I1568" s="89"/>
      <c r="J1568" s="148" t="str">
        <f>_xlfn.XLOOKUP($L1568,団体コード!$F$2:$F$1789,団体コード!$A$2:$A$1789,"")</f>
        <v/>
      </c>
      <c r="K1568" s="75" t="s">
        <v>6</v>
      </c>
      <c r="L1568" s="76" t="str">
        <f t="shared" si="24"/>
        <v/>
      </c>
    </row>
    <row r="1569" spans="3:12" x14ac:dyDescent="0.4">
      <c r="C1569" s="85">
        <v>1561</v>
      </c>
      <c r="D1569" s="25"/>
      <c r="E1569" s="25"/>
      <c r="F1569" s="25"/>
      <c r="G1569" s="25"/>
      <c r="H1569" s="25"/>
      <c r="I1569" s="89"/>
      <c r="J1569" s="148" t="str">
        <f>_xlfn.XLOOKUP($L1569,団体コード!$F$2:$F$1789,団体コード!$A$2:$A$1789,"")</f>
        <v/>
      </c>
      <c r="K1569" s="75" t="s">
        <v>6</v>
      </c>
      <c r="L1569" s="76" t="str">
        <f t="shared" si="24"/>
        <v/>
      </c>
    </row>
    <row r="1570" spans="3:12" x14ac:dyDescent="0.4">
      <c r="C1570" s="85">
        <v>1562</v>
      </c>
      <c r="D1570" s="25"/>
      <c r="E1570" s="25"/>
      <c r="F1570" s="25"/>
      <c r="G1570" s="25"/>
      <c r="H1570" s="25"/>
      <c r="I1570" s="89"/>
      <c r="J1570" s="148" t="str">
        <f>_xlfn.XLOOKUP($L1570,団体コード!$F$2:$F$1789,団体コード!$A$2:$A$1789,"")</f>
        <v/>
      </c>
      <c r="K1570" s="75" t="s">
        <v>6</v>
      </c>
      <c r="L1570" s="76" t="str">
        <f t="shared" si="24"/>
        <v/>
      </c>
    </row>
    <row r="1571" spans="3:12" x14ac:dyDescent="0.4">
      <c r="C1571" s="85">
        <v>1563</v>
      </c>
      <c r="D1571" s="25"/>
      <c r="E1571" s="25"/>
      <c r="F1571" s="25"/>
      <c r="G1571" s="25"/>
      <c r="H1571" s="25"/>
      <c r="I1571" s="89"/>
      <c r="J1571" s="148" t="str">
        <f>_xlfn.XLOOKUP($L1571,団体コード!$F$2:$F$1789,団体コード!$A$2:$A$1789,"")</f>
        <v/>
      </c>
      <c r="K1571" s="75" t="s">
        <v>6</v>
      </c>
      <c r="L1571" s="76" t="str">
        <f t="shared" si="24"/>
        <v/>
      </c>
    </row>
    <row r="1572" spans="3:12" x14ac:dyDescent="0.4">
      <c r="C1572" s="85">
        <v>1564</v>
      </c>
      <c r="D1572" s="25"/>
      <c r="E1572" s="25"/>
      <c r="F1572" s="25"/>
      <c r="G1572" s="25"/>
      <c r="H1572" s="25"/>
      <c r="I1572" s="89"/>
      <c r="J1572" s="148" t="str">
        <f>_xlfn.XLOOKUP($L1572,団体コード!$F$2:$F$1789,団体コード!$A$2:$A$1789,"")</f>
        <v/>
      </c>
      <c r="K1572" s="75" t="s">
        <v>6</v>
      </c>
      <c r="L1572" s="76" t="str">
        <f t="shared" si="24"/>
        <v/>
      </c>
    </row>
    <row r="1573" spans="3:12" x14ac:dyDescent="0.4">
      <c r="C1573" s="85">
        <v>1565</v>
      </c>
      <c r="D1573" s="25"/>
      <c r="E1573" s="25"/>
      <c r="F1573" s="25"/>
      <c r="G1573" s="25"/>
      <c r="H1573" s="25"/>
      <c r="I1573" s="89"/>
      <c r="J1573" s="148" t="str">
        <f>_xlfn.XLOOKUP($L1573,団体コード!$F$2:$F$1789,団体コード!$A$2:$A$1789,"")</f>
        <v/>
      </c>
      <c r="K1573" s="75" t="s">
        <v>6</v>
      </c>
      <c r="L1573" s="76" t="str">
        <f t="shared" si="24"/>
        <v/>
      </c>
    </row>
    <row r="1574" spans="3:12" x14ac:dyDescent="0.4">
      <c r="C1574" s="85">
        <v>1566</v>
      </c>
      <c r="D1574" s="25"/>
      <c r="E1574" s="25"/>
      <c r="F1574" s="25"/>
      <c r="G1574" s="25"/>
      <c r="H1574" s="25"/>
      <c r="I1574" s="89"/>
      <c r="J1574" s="148" t="str">
        <f>_xlfn.XLOOKUP($L1574,団体コード!$F$2:$F$1789,団体コード!$A$2:$A$1789,"")</f>
        <v/>
      </c>
      <c r="K1574" s="75" t="s">
        <v>6</v>
      </c>
      <c r="L1574" s="76" t="str">
        <f t="shared" si="24"/>
        <v/>
      </c>
    </row>
    <row r="1575" spans="3:12" x14ac:dyDescent="0.4">
      <c r="C1575" s="85">
        <v>1567</v>
      </c>
      <c r="D1575" s="25"/>
      <c r="E1575" s="25"/>
      <c r="F1575" s="25"/>
      <c r="G1575" s="25"/>
      <c r="H1575" s="25"/>
      <c r="I1575" s="89"/>
      <c r="J1575" s="148" t="str">
        <f>_xlfn.XLOOKUP($L1575,団体コード!$F$2:$F$1789,団体コード!$A$2:$A$1789,"")</f>
        <v/>
      </c>
      <c r="K1575" s="75" t="s">
        <v>6</v>
      </c>
      <c r="L1575" s="76" t="str">
        <f t="shared" si="24"/>
        <v/>
      </c>
    </row>
    <row r="1576" spans="3:12" x14ac:dyDescent="0.4">
      <c r="C1576" s="85">
        <v>1568</v>
      </c>
      <c r="D1576" s="25"/>
      <c r="E1576" s="25"/>
      <c r="F1576" s="25"/>
      <c r="G1576" s="25"/>
      <c r="H1576" s="25"/>
      <c r="I1576" s="89"/>
      <c r="J1576" s="148" t="str">
        <f>_xlfn.XLOOKUP($L1576,団体コード!$F$2:$F$1789,団体コード!$A$2:$A$1789,"")</f>
        <v/>
      </c>
      <c r="K1576" s="75" t="s">
        <v>6</v>
      </c>
      <c r="L1576" s="76" t="str">
        <f t="shared" si="24"/>
        <v/>
      </c>
    </row>
    <row r="1577" spans="3:12" x14ac:dyDescent="0.4">
      <c r="C1577" s="85">
        <v>1569</v>
      </c>
      <c r="D1577" s="25"/>
      <c r="E1577" s="25"/>
      <c r="F1577" s="25"/>
      <c r="G1577" s="25"/>
      <c r="H1577" s="25"/>
      <c r="I1577" s="89"/>
      <c r="J1577" s="148" t="str">
        <f>_xlfn.XLOOKUP($L1577,団体コード!$F$2:$F$1789,団体コード!$A$2:$A$1789,"")</f>
        <v/>
      </c>
      <c r="K1577" s="75" t="s">
        <v>6</v>
      </c>
      <c r="L1577" s="76" t="str">
        <f t="shared" si="24"/>
        <v/>
      </c>
    </row>
    <row r="1578" spans="3:12" x14ac:dyDescent="0.4">
      <c r="C1578" s="85">
        <v>1570</v>
      </c>
      <c r="D1578" s="25"/>
      <c r="E1578" s="25"/>
      <c r="F1578" s="25"/>
      <c r="G1578" s="25"/>
      <c r="H1578" s="25"/>
      <c r="I1578" s="89"/>
      <c r="J1578" s="148" t="str">
        <f>_xlfn.XLOOKUP($L1578,団体コード!$F$2:$F$1789,団体コード!$A$2:$A$1789,"")</f>
        <v/>
      </c>
      <c r="K1578" s="75" t="s">
        <v>6</v>
      </c>
      <c r="L1578" s="76" t="str">
        <f t="shared" si="24"/>
        <v/>
      </c>
    </row>
    <row r="1579" spans="3:12" x14ac:dyDescent="0.4">
      <c r="C1579" s="85">
        <v>1571</v>
      </c>
      <c r="D1579" s="25"/>
      <c r="E1579" s="25"/>
      <c r="F1579" s="25"/>
      <c r="G1579" s="25"/>
      <c r="H1579" s="25"/>
      <c r="I1579" s="89"/>
      <c r="J1579" s="148" t="str">
        <f>_xlfn.XLOOKUP($L1579,団体コード!$F$2:$F$1789,団体コード!$A$2:$A$1789,"")</f>
        <v/>
      </c>
      <c r="K1579" s="75" t="s">
        <v>6</v>
      </c>
      <c r="L1579" s="76" t="str">
        <f t="shared" si="24"/>
        <v/>
      </c>
    </row>
    <row r="1580" spans="3:12" x14ac:dyDescent="0.4">
      <c r="C1580" s="85">
        <v>1572</v>
      </c>
      <c r="D1580" s="25"/>
      <c r="E1580" s="25"/>
      <c r="F1580" s="25"/>
      <c r="G1580" s="25"/>
      <c r="H1580" s="25"/>
      <c r="I1580" s="89"/>
      <c r="J1580" s="148" t="str">
        <f>_xlfn.XLOOKUP($L1580,団体コード!$F$2:$F$1789,団体コード!$A$2:$A$1789,"")</f>
        <v/>
      </c>
      <c r="K1580" s="75" t="s">
        <v>6</v>
      </c>
      <c r="L1580" s="76" t="str">
        <f t="shared" si="24"/>
        <v/>
      </c>
    </row>
    <row r="1581" spans="3:12" x14ac:dyDescent="0.4">
      <c r="C1581" s="85">
        <v>1573</v>
      </c>
      <c r="D1581" s="25"/>
      <c r="E1581" s="25"/>
      <c r="F1581" s="25"/>
      <c r="G1581" s="25"/>
      <c r="H1581" s="25"/>
      <c r="I1581" s="89"/>
      <c r="J1581" s="148" t="str">
        <f>_xlfn.XLOOKUP($L1581,団体コード!$F$2:$F$1789,団体コード!$A$2:$A$1789,"")</f>
        <v/>
      </c>
      <c r="K1581" s="75" t="s">
        <v>6</v>
      </c>
      <c r="L1581" s="76" t="str">
        <f t="shared" si="24"/>
        <v/>
      </c>
    </row>
    <row r="1582" spans="3:12" x14ac:dyDescent="0.4">
      <c r="C1582" s="85">
        <v>1574</v>
      </c>
      <c r="D1582" s="25"/>
      <c r="E1582" s="25"/>
      <c r="F1582" s="25"/>
      <c r="G1582" s="25"/>
      <c r="H1582" s="25"/>
      <c r="I1582" s="89"/>
      <c r="J1582" s="148" t="str">
        <f>_xlfn.XLOOKUP($L1582,団体コード!$F$2:$F$1789,団体コード!$A$2:$A$1789,"")</f>
        <v/>
      </c>
      <c r="K1582" s="75" t="s">
        <v>6</v>
      </c>
      <c r="L1582" s="76" t="str">
        <f t="shared" si="24"/>
        <v/>
      </c>
    </row>
    <row r="1583" spans="3:12" x14ac:dyDescent="0.4">
      <c r="C1583" s="85">
        <v>1575</v>
      </c>
      <c r="D1583" s="25"/>
      <c r="E1583" s="25"/>
      <c r="F1583" s="25"/>
      <c r="G1583" s="25"/>
      <c r="H1583" s="25"/>
      <c r="I1583" s="89"/>
      <c r="J1583" s="148" t="str">
        <f>_xlfn.XLOOKUP($L1583,団体コード!$F$2:$F$1789,団体コード!$A$2:$A$1789,"")</f>
        <v/>
      </c>
      <c r="K1583" s="75" t="s">
        <v>6</v>
      </c>
      <c r="L1583" s="76" t="str">
        <f t="shared" si="24"/>
        <v/>
      </c>
    </row>
    <row r="1584" spans="3:12" x14ac:dyDescent="0.4">
      <c r="C1584" s="85">
        <v>1576</v>
      </c>
      <c r="D1584" s="25"/>
      <c r="E1584" s="25"/>
      <c r="F1584" s="25"/>
      <c r="G1584" s="25"/>
      <c r="H1584" s="25"/>
      <c r="I1584" s="89"/>
      <c r="J1584" s="148" t="str">
        <f>_xlfn.XLOOKUP($L1584,団体コード!$F$2:$F$1789,団体コード!$A$2:$A$1789,"")</f>
        <v/>
      </c>
      <c r="K1584" s="75" t="s">
        <v>6</v>
      </c>
      <c r="L1584" s="76" t="str">
        <f t="shared" si="24"/>
        <v/>
      </c>
    </row>
    <row r="1585" spans="3:12" x14ac:dyDescent="0.4">
      <c r="C1585" s="85">
        <v>1577</v>
      </c>
      <c r="D1585" s="25"/>
      <c r="E1585" s="25"/>
      <c r="F1585" s="25"/>
      <c r="G1585" s="25"/>
      <c r="H1585" s="25"/>
      <c r="I1585" s="89"/>
      <c r="J1585" s="148" t="str">
        <f>_xlfn.XLOOKUP($L1585,団体コード!$F$2:$F$1789,団体コード!$A$2:$A$1789,"")</f>
        <v/>
      </c>
      <c r="K1585" s="75" t="s">
        <v>6</v>
      </c>
      <c r="L1585" s="76" t="str">
        <f t="shared" si="24"/>
        <v/>
      </c>
    </row>
    <row r="1586" spans="3:12" x14ac:dyDescent="0.4">
      <c r="C1586" s="85">
        <v>1578</v>
      </c>
      <c r="D1586" s="25"/>
      <c r="E1586" s="25"/>
      <c r="F1586" s="25"/>
      <c r="G1586" s="25"/>
      <c r="H1586" s="25"/>
      <c r="I1586" s="89"/>
      <c r="J1586" s="148" t="str">
        <f>_xlfn.XLOOKUP($L1586,団体コード!$F$2:$F$1789,団体コード!$A$2:$A$1789,"")</f>
        <v/>
      </c>
      <c r="K1586" s="75" t="s">
        <v>6</v>
      </c>
      <c r="L1586" s="76" t="str">
        <f t="shared" si="24"/>
        <v/>
      </c>
    </row>
    <row r="1587" spans="3:12" x14ac:dyDescent="0.4">
      <c r="C1587" s="85">
        <v>1579</v>
      </c>
      <c r="D1587" s="25"/>
      <c r="E1587" s="25"/>
      <c r="F1587" s="25"/>
      <c r="G1587" s="25"/>
      <c r="H1587" s="25"/>
      <c r="I1587" s="89"/>
      <c r="J1587" s="148" t="str">
        <f>_xlfn.XLOOKUP($L1587,団体コード!$F$2:$F$1789,団体コード!$A$2:$A$1789,"")</f>
        <v/>
      </c>
      <c r="K1587" s="75" t="s">
        <v>6</v>
      </c>
      <c r="L1587" s="76" t="str">
        <f t="shared" si="24"/>
        <v/>
      </c>
    </row>
    <row r="1588" spans="3:12" x14ac:dyDescent="0.4">
      <c r="C1588" s="85">
        <v>1580</v>
      </c>
      <c r="D1588" s="25"/>
      <c r="E1588" s="25"/>
      <c r="F1588" s="25"/>
      <c r="G1588" s="25"/>
      <c r="H1588" s="25"/>
      <c r="I1588" s="89"/>
      <c r="J1588" s="148" t="str">
        <f>_xlfn.XLOOKUP($L1588,団体コード!$F$2:$F$1789,団体コード!$A$2:$A$1789,"")</f>
        <v/>
      </c>
      <c r="K1588" s="75" t="s">
        <v>6</v>
      </c>
      <c r="L1588" s="76" t="str">
        <f t="shared" si="24"/>
        <v/>
      </c>
    </row>
    <row r="1589" spans="3:12" x14ac:dyDescent="0.4">
      <c r="C1589" s="85">
        <v>1581</v>
      </c>
      <c r="D1589" s="25"/>
      <c r="E1589" s="25"/>
      <c r="F1589" s="25"/>
      <c r="G1589" s="25"/>
      <c r="H1589" s="25"/>
      <c r="I1589" s="89"/>
      <c r="J1589" s="148" t="str">
        <f>_xlfn.XLOOKUP($L1589,団体コード!$F$2:$F$1789,団体コード!$A$2:$A$1789,"")</f>
        <v/>
      </c>
      <c r="K1589" s="75" t="s">
        <v>6</v>
      </c>
      <c r="L1589" s="76" t="str">
        <f t="shared" si="24"/>
        <v/>
      </c>
    </row>
    <row r="1590" spans="3:12" x14ac:dyDescent="0.4">
      <c r="C1590" s="85">
        <v>1582</v>
      </c>
      <c r="D1590" s="25"/>
      <c r="E1590" s="25"/>
      <c r="F1590" s="25"/>
      <c r="G1590" s="25"/>
      <c r="H1590" s="25"/>
      <c r="I1590" s="89"/>
      <c r="J1590" s="148" t="str">
        <f>_xlfn.XLOOKUP($L1590,団体コード!$F$2:$F$1789,団体コード!$A$2:$A$1789,"")</f>
        <v/>
      </c>
      <c r="K1590" s="75" t="s">
        <v>6</v>
      </c>
      <c r="L1590" s="76" t="str">
        <f t="shared" si="24"/>
        <v/>
      </c>
    </row>
    <row r="1591" spans="3:12" x14ac:dyDescent="0.4">
      <c r="C1591" s="85">
        <v>1583</v>
      </c>
      <c r="D1591" s="25"/>
      <c r="E1591" s="25"/>
      <c r="F1591" s="25"/>
      <c r="G1591" s="25"/>
      <c r="H1591" s="25"/>
      <c r="I1591" s="89"/>
      <c r="J1591" s="148" t="str">
        <f>_xlfn.XLOOKUP($L1591,団体コード!$F$2:$F$1789,団体コード!$A$2:$A$1789,"")</f>
        <v/>
      </c>
      <c r="K1591" s="75" t="s">
        <v>6</v>
      </c>
      <c r="L1591" s="76" t="str">
        <f t="shared" si="24"/>
        <v/>
      </c>
    </row>
    <row r="1592" spans="3:12" x14ac:dyDescent="0.4">
      <c r="C1592" s="85">
        <v>1584</v>
      </c>
      <c r="D1592" s="25"/>
      <c r="E1592" s="25"/>
      <c r="F1592" s="25"/>
      <c r="G1592" s="25"/>
      <c r="H1592" s="25"/>
      <c r="I1592" s="89"/>
      <c r="J1592" s="148" t="str">
        <f>_xlfn.XLOOKUP($L1592,団体コード!$F$2:$F$1789,団体コード!$A$2:$A$1789,"")</f>
        <v/>
      </c>
      <c r="K1592" s="75" t="s">
        <v>6</v>
      </c>
      <c r="L1592" s="76" t="str">
        <f t="shared" si="24"/>
        <v/>
      </c>
    </row>
    <row r="1593" spans="3:12" x14ac:dyDescent="0.4">
      <c r="C1593" s="85">
        <v>1585</v>
      </c>
      <c r="D1593" s="25"/>
      <c r="E1593" s="25"/>
      <c r="F1593" s="25"/>
      <c r="G1593" s="25"/>
      <c r="H1593" s="25"/>
      <c r="I1593" s="89"/>
      <c r="J1593" s="148" t="str">
        <f>_xlfn.XLOOKUP($L1593,団体コード!$F$2:$F$1789,団体コード!$A$2:$A$1789,"")</f>
        <v/>
      </c>
      <c r="K1593" s="75" t="s">
        <v>6</v>
      </c>
      <c r="L1593" s="76" t="str">
        <f t="shared" si="24"/>
        <v/>
      </c>
    </row>
    <row r="1594" spans="3:12" x14ac:dyDescent="0.4">
      <c r="C1594" s="85">
        <v>1586</v>
      </c>
      <c r="D1594" s="25"/>
      <c r="E1594" s="25"/>
      <c r="F1594" s="25"/>
      <c r="G1594" s="25"/>
      <c r="H1594" s="25"/>
      <c r="I1594" s="89"/>
      <c r="J1594" s="148" t="str">
        <f>_xlfn.XLOOKUP($L1594,団体コード!$F$2:$F$1789,団体コード!$A$2:$A$1789,"")</f>
        <v/>
      </c>
      <c r="K1594" s="75" t="s">
        <v>6</v>
      </c>
      <c r="L1594" s="76" t="str">
        <f t="shared" si="24"/>
        <v/>
      </c>
    </row>
    <row r="1595" spans="3:12" x14ac:dyDescent="0.4">
      <c r="C1595" s="85">
        <v>1587</v>
      </c>
      <c r="D1595" s="25"/>
      <c r="E1595" s="25"/>
      <c r="F1595" s="25"/>
      <c r="G1595" s="25"/>
      <c r="H1595" s="25"/>
      <c r="I1595" s="89"/>
      <c r="J1595" s="148" t="str">
        <f>_xlfn.XLOOKUP($L1595,団体コード!$F$2:$F$1789,団体コード!$A$2:$A$1789,"")</f>
        <v/>
      </c>
      <c r="K1595" s="75" t="s">
        <v>6</v>
      </c>
      <c r="L1595" s="76" t="str">
        <f t="shared" si="24"/>
        <v/>
      </c>
    </row>
    <row r="1596" spans="3:12" x14ac:dyDescent="0.4">
      <c r="C1596" s="85">
        <v>1588</v>
      </c>
      <c r="D1596" s="25"/>
      <c r="E1596" s="25"/>
      <c r="F1596" s="25"/>
      <c r="G1596" s="25"/>
      <c r="H1596" s="25"/>
      <c r="I1596" s="89"/>
      <c r="J1596" s="148" t="str">
        <f>_xlfn.XLOOKUP($L1596,団体コード!$F$2:$F$1789,団体コード!$A$2:$A$1789,"")</f>
        <v/>
      </c>
      <c r="K1596" s="75" t="s">
        <v>6</v>
      </c>
      <c r="L1596" s="76" t="str">
        <f t="shared" si="24"/>
        <v/>
      </c>
    </row>
    <row r="1597" spans="3:12" x14ac:dyDescent="0.4">
      <c r="C1597" s="85">
        <v>1589</v>
      </c>
      <c r="D1597" s="25"/>
      <c r="E1597" s="25"/>
      <c r="F1597" s="25"/>
      <c r="G1597" s="25"/>
      <c r="H1597" s="25"/>
      <c r="I1597" s="89"/>
      <c r="J1597" s="148" t="str">
        <f>_xlfn.XLOOKUP($L1597,団体コード!$F$2:$F$1789,団体コード!$A$2:$A$1789,"")</f>
        <v/>
      </c>
      <c r="K1597" s="75" t="s">
        <v>6</v>
      </c>
      <c r="L1597" s="76" t="str">
        <f t="shared" si="24"/>
        <v/>
      </c>
    </row>
    <row r="1598" spans="3:12" x14ac:dyDescent="0.4">
      <c r="C1598" s="85">
        <v>1590</v>
      </c>
      <c r="D1598" s="25"/>
      <c r="E1598" s="25"/>
      <c r="F1598" s="25"/>
      <c r="G1598" s="25"/>
      <c r="H1598" s="25"/>
      <c r="I1598" s="89"/>
      <c r="J1598" s="148" t="str">
        <f>_xlfn.XLOOKUP($L1598,団体コード!$F$2:$F$1789,団体コード!$A$2:$A$1789,"")</f>
        <v/>
      </c>
      <c r="K1598" s="75" t="s">
        <v>6</v>
      </c>
      <c r="L1598" s="76" t="str">
        <f t="shared" si="24"/>
        <v/>
      </c>
    </row>
    <row r="1599" spans="3:12" x14ac:dyDescent="0.4">
      <c r="C1599" s="85">
        <v>1591</v>
      </c>
      <c r="D1599" s="25"/>
      <c r="E1599" s="25"/>
      <c r="F1599" s="25"/>
      <c r="G1599" s="25"/>
      <c r="H1599" s="25"/>
      <c r="I1599" s="89"/>
      <c r="J1599" s="148" t="str">
        <f>_xlfn.XLOOKUP($L1599,団体コード!$F$2:$F$1789,団体コード!$A$2:$A$1789,"")</f>
        <v/>
      </c>
      <c r="K1599" s="75" t="s">
        <v>6</v>
      </c>
      <c r="L1599" s="76" t="str">
        <f t="shared" si="24"/>
        <v/>
      </c>
    </row>
    <row r="1600" spans="3:12" x14ac:dyDescent="0.4">
      <c r="C1600" s="85">
        <v>1592</v>
      </c>
      <c r="D1600" s="25"/>
      <c r="E1600" s="25"/>
      <c r="F1600" s="25"/>
      <c r="G1600" s="25"/>
      <c r="H1600" s="25"/>
      <c r="I1600" s="89"/>
      <c r="J1600" s="148" t="str">
        <f>_xlfn.XLOOKUP($L1600,団体コード!$F$2:$F$1789,団体コード!$A$2:$A$1789,"")</f>
        <v/>
      </c>
      <c r="K1600" s="75" t="s">
        <v>6</v>
      </c>
      <c r="L1600" s="76" t="str">
        <f t="shared" si="24"/>
        <v/>
      </c>
    </row>
    <row r="1601" spans="3:12" x14ac:dyDescent="0.4">
      <c r="C1601" s="85">
        <v>1593</v>
      </c>
      <c r="D1601" s="25"/>
      <c r="E1601" s="25"/>
      <c r="F1601" s="25"/>
      <c r="G1601" s="25"/>
      <c r="H1601" s="25"/>
      <c r="I1601" s="89"/>
      <c r="J1601" s="148" t="str">
        <f>_xlfn.XLOOKUP($L1601,団体コード!$F$2:$F$1789,団体コード!$A$2:$A$1789,"")</f>
        <v/>
      </c>
      <c r="K1601" s="75" t="s">
        <v>6</v>
      </c>
      <c r="L1601" s="76" t="str">
        <f t="shared" si="24"/>
        <v/>
      </c>
    </row>
    <row r="1602" spans="3:12" x14ac:dyDescent="0.4">
      <c r="C1602" s="85">
        <v>1594</v>
      </c>
      <c r="D1602" s="25"/>
      <c r="E1602" s="25"/>
      <c r="F1602" s="25"/>
      <c r="G1602" s="25"/>
      <c r="H1602" s="25"/>
      <c r="I1602" s="89"/>
      <c r="J1602" s="148" t="str">
        <f>_xlfn.XLOOKUP($L1602,団体コード!$F$2:$F$1789,団体コード!$A$2:$A$1789,"")</f>
        <v/>
      </c>
      <c r="K1602" s="75" t="s">
        <v>6</v>
      </c>
      <c r="L1602" s="76" t="str">
        <f t="shared" si="24"/>
        <v/>
      </c>
    </row>
    <row r="1603" spans="3:12" x14ac:dyDescent="0.4">
      <c r="C1603" s="85">
        <v>1595</v>
      </c>
      <c r="D1603" s="25"/>
      <c r="E1603" s="25"/>
      <c r="F1603" s="25"/>
      <c r="G1603" s="25"/>
      <c r="H1603" s="25"/>
      <c r="I1603" s="89"/>
      <c r="J1603" s="148" t="str">
        <f>_xlfn.XLOOKUP($L1603,団体コード!$F$2:$F$1789,団体コード!$A$2:$A$1789,"")</f>
        <v/>
      </c>
      <c r="K1603" s="75" t="s">
        <v>6</v>
      </c>
      <c r="L1603" s="76" t="str">
        <f t="shared" si="24"/>
        <v/>
      </c>
    </row>
    <row r="1604" spans="3:12" x14ac:dyDescent="0.4">
      <c r="C1604" s="85">
        <v>1596</v>
      </c>
      <c r="D1604" s="25"/>
      <c r="E1604" s="25"/>
      <c r="F1604" s="25"/>
      <c r="G1604" s="25"/>
      <c r="H1604" s="25"/>
      <c r="I1604" s="89"/>
      <c r="J1604" s="148" t="str">
        <f>_xlfn.XLOOKUP($L1604,団体コード!$F$2:$F$1789,団体コード!$A$2:$A$1789,"")</f>
        <v/>
      </c>
      <c r="K1604" s="75" t="s">
        <v>6</v>
      </c>
      <c r="L1604" s="76" t="str">
        <f t="shared" si="24"/>
        <v/>
      </c>
    </row>
    <row r="1605" spans="3:12" x14ac:dyDescent="0.4">
      <c r="C1605" s="85">
        <v>1597</v>
      </c>
      <c r="D1605" s="25"/>
      <c r="E1605" s="25"/>
      <c r="F1605" s="25"/>
      <c r="G1605" s="25"/>
      <c r="H1605" s="25"/>
      <c r="I1605" s="89"/>
      <c r="J1605" s="148" t="str">
        <f>_xlfn.XLOOKUP($L1605,団体コード!$F$2:$F$1789,団体コード!$A$2:$A$1789,"")</f>
        <v/>
      </c>
      <c r="K1605" s="75" t="s">
        <v>6</v>
      </c>
      <c r="L1605" s="76" t="str">
        <f t="shared" si="24"/>
        <v/>
      </c>
    </row>
    <row r="1606" spans="3:12" x14ac:dyDescent="0.4">
      <c r="C1606" s="85">
        <v>1598</v>
      </c>
      <c r="D1606" s="25"/>
      <c r="E1606" s="25"/>
      <c r="F1606" s="25"/>
      <c r="G1606" s="25"/>
      <c r="H1606" s="25"/>
      <c r="I1606" s="89"/>
      <c r="J1606" s="148" t="str">
        <f>_xlfn.XLOOKUP($L1606,団体コード!$F$2:$F$1789,団体コード!$A$2:$A$1789,"")</f>
        <v/>
      </c>
      <c r="K1606" s="75" t="s">
        <v>6</v>
      </c>
      <c r="L1606" s="76" t="str">
        <f t="shared" si="24"/>
        <v/>
      </c>
    </row>
    <row r="1607" spans="3:12" x14ac:dyDescent="0.4">
      <c r="C1607" s="85">
        <v>1599</v>
      </c>
      <c r="D1607" s="25"/>
      <c r="E1607" s="25"/>
      <c r="F1607" s="25"/>
      <c r="G1607" s="25"/>
      <c r="H1607" s="25"/>
      <c r="I1607" s="89"/>
      <c r="J1607" s="148" t="str">
        <f>_xlfn.XLOOKUP($L1607,団体コード!$F$2:$F$1789,団体コード!$A$2:$A$1789,"")</f>
        <v/>
      </c>
      <c r="K1607" s="75" t="s">
        <v>6</v>
      </c>
      <c r="L1607" s="76" t="str">
        <f t="shared" si="24"/>
        <v/>
      </c>
    </row>
    <row r="1608" spans="3:12" x14ac:dyDescent="0.4">
      <c r="C1608" s="85">
        <v>1600</v>
      </c>
      <c r="D1608" s="25"/>
      <c r="E1608" s="25"/>
      <c r="F1608" s="25"/>
      <c r="G1608" s="25"/>
      <c r="H1608" s="25"/>
      <c r="I1608" s="89"/>
      <c r="J1608" s="148" t="str">
        <f>_xlfn.XLOOKUP($L1608,団体コード!$F$2:$F$1789,団体コード!$A$2:$A$1789,"")</f>
        <v/>
      </c>
      <c r="K1608" s="75" t="s">
        <v>6</v>
      </c>
      <c r="L1608" s="76" t="str">
        <f t="shared" si="24"/>
        <v/>
      </c>
    </row>
    <row r="1609" spans="3:12" x14ac:dyDescent="0.4">
      <c r="C1609" s="85">
        <v>1601</v>
      </c>
      <c r="D1609" s="25"/>
      <c r="E1609" s="25"/>
      <c r="F1609" s="25"/>
      <c r="G1609" s="25"/>
      <c r="H1609" s="25"/>
      <c r="I1609" s="89"/>
      <c r="J1609" s="148" t="str">
        <f>_xlfn.XLOOKUP($L1609,団体コード!$F$2:$F$1789,団体コード!$A$2:$A$1789,"")</f>
        <v/>
      </c>
      <c r="K1609" s="75" t="s">
        <v>6</v>
      </c>
      <c r="L1609" s="76" t="str">
        <f t="shared" ref="L1609:L1672" si="25">F1609&amp;G1609</f>
        <v/>
      </c>
    </row>
    <row r="1610" spans="3:12" x14ac:dyDescent="0.4">
      <c r="C1610" s="85">
        <v>1602</v>
      </c>
      <c r="D1610" s="25"/>
      <c r="E1610" s="25"/>
      <c r="F1610" s="25"/>
      <c r="G1610" s="25"/>
      <c r="H1610" s="25"/>
      <c r="I1610" s="89"/>
      <c r="J1610" s="148" t="str">
        <f>_xlfn.XLOOKUP($L1610,団体コード!$F$2:$F$1789,団体コード!$A$2:$A$1789,"")</f>
        <v/>
      </c>
      <c r="K1610" s="75" t="s">
        <v>6</v>
      </c>
      <c r="L1610" s="76" t="str">
        <f t="shared" si="25"/>
        <v/>
      </c>
    </row>
    <row r="1611" spans="3:12" x14ac:dyDescent="0.4">
      <c r="C1611" s="85">
        <v>1603</v>
      </c>
      <c r="D1611" s="25"/>
      <c r="E1611" s="25"/>
      <c r="F1611" s="25"/>
      <c r="G1611" s="25"/>
      <c r="H1611" s="25"/>
      <c r="I1611" s="89"/>
      <c r="J1611" s="148" t="str">
        <f>_xlfn.XLOOKUP($L1611,団体コード!$F$2:$F$1789,団体コード!$A$2:$A$1789,"")</f>
        <v/>
      </c>
      <c r="K1611" s="75" t="s">
        <v>6</v>
      </c>
      <c r="L1611" s="76" t="str">
        <f t="shared" si="25"/>
        <v/>
      </c>
    </row>
    <row r="1612" spans="3:12" x14ac:dyDescent="0.4">
      <c r="C1612" s="85">
        <v>1604</v>
      </c>
      <c r="D1612" s="25"/>
      <c r="E1612" s="25"/>
      <c r="F1612" s="25"/>
      <c r="G1612" s="25"/>
      <c r="H1612" s="25"/>
      <c r="I1612" s="89"/>
      <c r="J1612" s="148" t="str">
        <f>_xlfn.XLOOKUP($L1612,団体コード!$F$2:$F$1789,団体コード!$A$2:$A$1789,"")</f>
        <v/>
      </c>
      <c r="K1612" s="75" t="s">
        <v>6</v>
      </c>
      <c r="L1612" s="76" t="str">
        <f t="shared" si="25"/>
        <v/>
      </c>
    </row>
    <row r="1613" spans="3:12" x14ac:dyDescent="0.4">
      <c r="C1613" s="85">
        <v>1605</v>
      </c>
      <c r="D1613" s="25"/>
      <c r="E1613" s="25"/>
      <c r="F1613" s="25"/>
      <c r="G1613" s="25"/>
      <c r="H1613" s="25"/>
      <c r="I1613" s="89"/>
      <c r="J1613" s="148" t="str">
        <f>_xlfn.XLOOKUP($L1613,団体コード!$F$2:$F$1789,団体コード!$A$2:$A$1789,"")</f>
        <v/>
      </c>
      <c r="K1613" s="75" t="s">
        <v>6</v>
      </c>
      <c r="L1613" s="76" t="str">
        <f t="shared" si="25"/>
        <v/>
      </c>
    </row>
    <row r="1614" spans="3:12" x14ac:dyDescent="0.4">
      <c r="C1614" s="85">
        <v>1606</v>
      </c>
      <c r="D1614" s="25"/>
      <c r="E1614" s="25"/>
      <c r="F1614" s="25"/>
      <c r="G1614" s="25"/>
      <c r="H1614" s="25"/>
      <c r="I1614" s="89"/>
      <c r="J1614" s="148" t="str">
        <f>_xlfn.XLOOKUP($L1614,団体コード!$F$2:$F$1789,団体コード!$A$2:$A$1789,"")</f>
        <v/>
      </c>
      <c r="K1614" s="75" t="s">
        <v>6</v>
      </c>
      <c r="L1614" s="76" t="str">
        <f t="shared" si="25"/>
        <v/>
      </c>
    </row>
    <row r="1615" spans="3:12" x14ac:dyDescent="0.4">
      <c r="C1615" s="85">
        <v>1607</v>
      </c>
      <c r="D1615" s="25"/>
      <c r="E1615" s="25"/>
      <c r="F1615" s="25"/>
      <c r="G1615" s="25"/>
      <c r="H1615" s="25"/>
      <c r="I1615" s="89"/>
      <c r="J1615" s="148" t="str">
        <f>_xlfn.XLOOKUP($L1615,団体コード!$F$2:$F$1789,団体コード!$A$2:$A$1789,"")</f>
        <v/>
      </c>
      <c r="K1615" s="75" t="s">
        <v>6</v>
      </c>
      <c r="L1615" s="76" t="str">
        <f t="shared" si="25"/>
        <v/>
      </c>
    </row>
    <row r="1616" spans="3:12" x14ac:dyDescent="0.4">
      <c r="C1616" s="85">
        <v>1608</v>
      </c>
      <c r="D1616" s="25"/>
      <c r="E1616" s="25"/>
      <c r="F1616" s="25"/>
      <c r="G1616" s="25"/>
      <c r="H1616" s="25"/>
      <c r="I1616" s="89"/>
      <c r="J1616" s="148" t="str">
        <f>_xlfn.XLOOKUP($L1616,団体コード!$F$2:$F$1789,団体コード!$A$2:$A$1789,"")</f>
        <v/>
      </c>
      <c r="K1616" s="75" t="s">
        <v>6</v>
      </c>
      <c r="L1616" s="76" t="str">
        <f t="shared" si="25"/>
        <v/>
      </c>
    </row>
    <row r="1617" spans="3:12" x14ac:dyDescent="0.4">
      <c r="C1617" s="85">
        <v>1609</v>
      </c>
      <c r="D1617" s="25"/>
      <c r="E1617" s="25"/>
      <c r="F1617" s="25"/>
      <c r="G1617" s="25"/>
      <c r="H1617" s="25"/>
      <c r="I1617" s="89"/>
      <c r="J1617" s="148" t="str">
        <f>_xlfn.XLOOKUP($L1617,団体コード!$F$2:$F$1789,団体コード!$A$2:$A$1789,"")</f>
        <v/>
      </c>
      <c r="K1617" s="75" t="s">
        <v>6</v>
      </c>
      <c r="L1617" s="76" t="str">
        <f t="shared" si="25"/>
        <v/>
      </c>
    </row>
    <row r="1618" spans="3:12" x14ac:dyDescent="0.4">
      <c r="C1618" s="85">
        <v>1610</v>
      </c>
      <c r="D1618" s="25"/>
      <c r="E1618" s="25"/>
      <c r="F1618" s="25"/>
      <c r="G1618" s="25"/>
      <c r="H1618" s="25"/>
      <c r="I1618" s="89"/>
      <c r="J1618" s="148" t="str">
        <f>_xlfn.XLOOKUP($L1618,団体コード!$F$2:$F$1789,団体コード!$A$2:$A$1789,"")</f>
        <v/>
      </c>
      <c r="K1618" s="75" t="s">
        <v>6</v>
      </c>
      <c r="L1618" s="76" t="str">
        <f t="shared" si="25"/>
        <v/>
      </c>
    </row>
    <row r="1619" spans="3:12" x14ac:dyDescent="0.4">
      <c r="C1619" s="85">
        <v>1611</v>
      </c>
      <c r="D1619" s="25"/>
      <c r="E1619" s="25"/>
      <c r="F1619" s="25"/>
      <c r="G1619" s="25"/>
      <c r="H1619" s="25"/>
      <c r="I1619" s="89"/>
      <c r="J1619" s="148" t="str">
        <f>_xlfn.XLOOKUP($L1619,団体コード!$F$2:$F$1789,団体コード!$A$2:$A$1789,"")</f>
        <v/>
      </c>
      <c r="K1619" s="75" t="s">
        <v>6</v>
      </c>
      <c r="L1619" s="76" t="str">
        <f t="shared" si="25"/>
        <v/>
      </c>
    </row>
    <row r="1620" spans="3:12" x14ac:dyDescent="0.4">
      <c r="C1620" s="85">
        <v>1612</v>
      </c>
      <c r="D1620" s="25"/>
      <c r="E1620" s="25"/>
      <c r="F1620" s="25"/>
      <c r="G1620" s="25"/>
      <c r="H1620" s="25"/>
      <c r="I1620" s="89"/>
      <c r="J1620" s="148" t="str">
        <f>_xlfn.XLOOKUP($L1620,団体コード!$F$2:$F$1789,団体コード!$A$2:$A$1789,"")</f>
        <v/>
      </c>
      <c r="K1620" s="75" t="s">
        <v>6</v>
      </c>
      <c r="L1620" s="76" t="str">
        <f t="shared" si="25"/>
        <v/>
      </c>
    </row>
    <row r="1621" spans="3:12" x14ac:dyDescent="0.4">
      <c r="C1621" s="85">
        <v>1613</v>
      </c>
      <c r="D1621" s="25"/>
      <c r="E1621" s="25"/>
      <c r="F1621" s="25"/>
      <c r="G1621" s="25"/>
      <c r="H1621" s="25"/>
      <c r="I1621" s="89"/>
      <c r="J1621" s="148" t="str">
        <f>_xlfn.XLOOKUP($L1621,団体コード!$F$2:$F$1789,団体コード!$A$2:$A$1789,"")</f>
        <v/>
      </c>
      <c r="K1621" s="75" t="s">
        <v>6</v>
      </c>
      <c r="L1621" s="76" t="str">
        <f t="shared" si="25"/>
        <v/>
      </c>
    </row>
    <row r="1622" spans="3:12" x14ac:dyDescent="0.4">
      <c r="C1622" s="85">
        <v>1614</v>
      </c>
      <c r="D1622" s="25"/>
      <c r="E1622" s="25"/>
      <c r="F1622" s="25"/>
      <c r="G1622" s="25"/>
      <c r="H1622" s="25"/>
      <c r="I1622" s="89"/>
      <c r="J1622" s="148" t="str">
        <f>_xlfn.XLOOKUP($L1622,団体コード!$F$2:$F$1789,団体コード!$A$2:$A$1789,"")</f>
        <v/>
      </c>
      <c r="K1622" s="75" t="s">
        <v>6</v>
      </c>
      <c r="L1622" s="76" t="str">
        <f t="shared" si="25"/>
        <v/>
      </c>
    </row>
    <row r="1623" spans="3:12" x14ac:dyDescent="0.4">
      <c r="C1623" s="85">
        <v>1615</v>
      </c>
      <c r="D1623" s="25"/>
      <c r="E1623" s="25"/>
      <c r="F1623" s="25"/>
      <c r="G1623" s="25"/>
      <c r="H1623" s="25"/>
      <c r="I1623" s="89"/>
      <c r="J1623" s="148" t="str">
        <f>_xlfn.XLOOKUP($L1623,団体コード!$F$2:$F$1789,団体コード!$A$2:$A$1789,"")</f>
        <v/>
      </c>
      <c r="K1623" s="75" t="s">
        <v>6</v>
      </c>
      <c r="L1623" s="76" t="str">
        <f t="shared" si="25"/>
        <v/>
      </c>
    </row>
    <row r="1624" spans="3:12" x14ac:dyDescent="0.4">
      <c r="C1624" s="85">
        <v>1616</v>
      </c>
      <c r="D1624" s="25"/>
      <c r="E1624" s="25"/>
      <c r="F1624" s="25"/>
      <c r="G1624" s="25"/>
      <c r="H1624" s="25"/>
      <c r="I1624" s="89"/>
      <c r="J1624" s="148" t="str">
        <f>_xlfn.XLOOKUP($L1624,団体コード!$F$2:$F$1789,団体コード!$A$2:$A$1789,"")</f>
        <v/>
      </c>
      <c r="K1624" s="75" t="s">
        <v>6</v>
      </c>
      <c r="L1624" s="76" t="str">
        <f t="shared" si="25"/>
        <v/>
      </c>
    </row>
    <row r="1625" spans="3:12" x14ac:dyDescent="0.4">
      <c r="C1625" s="85">
        <v>1617</v>
      </c>
      <c r="D1625" s="25"/>
      <c r="E1625" s="25"/>
      <c r="F1625" s="25"/>
      <c r="G1625" s="25"/>
      <c r="H1625" s="25"/>
      <c r="I1625" s="89"/>
      <c r="J1625" s="148" t="str">
        <f>_xlfn.XLOOKUP($L1625,団体コード!$F$2:$F$1789,団体コード!$A$2:$A$1789,"")</f>
        <v/>
      </c>
      <c r="K1625" s="75" t="s">
        <v>6</v>
      </c>
      <c r="L1625" s="76" t="str">
        <f t="shared" si="25"/>
        <v/>
      </c>
    </row>
    <row r="1626" spans="3:12" x14ac:dyDescent="0.4">
      <c r="C1626" s="85">
        <v>1618</v>
      </c>
      <c r="D1626" s="25"/>
      <c r="E1626" s="25"/>
      <c r="F1626" s="25"/>
      <c r="G1626" s="25"/>
      <c r="H1626" s="25"/>
      <c r="I1626" s="89"/>
      <c r="J1626" s="148" t="str">
        <f>_xlfn.XLOOKUP($L1626,団体コード!$F$2:$F$1789,団体コード!$A$2:$A$1789,"")</f>
        <v/>
      </c>
      <c r="K1626" s="75" t="s">
        <v>6</v>
      </c>
      <c r="L1626" s="76" t="str">
        <f t="shared" si="25"/>
        <v/>
      </c>
    </row>
    <row r="1627" spans="3:12" x14ac:dyDescent="0.4">
      <c r="C1627" s="85">
        <v>1619</v>
      </c>
      <c r="D1627" s="25"/>
      <c r="E1627" s="25"/>
      <c r="F1627" s="25"/>
      <c r="G1627" s="25"/>
      <c r="H1627" s="25"/>
      <c r="I1627" s="89"/>
      <c r="J1627" s="148" t="str">
        <f>_xlfn.XLOOKUP($L1627,団体コード!$F$2:$F$1789,団体コード!$A$2:$A$1789,"")</f>
        <v/>
      </c>
      <c r="K1627" s="75" t="s">
        <v>6</v>
      </c>
      <c r="L1627" s="76" t="str">
        <f t="shared" si="25"/>
        <v/>
      </c>
    </row>
    <row r="1628" spans="3:12" x14ac:dyDescent="0.4">
      <c r="C1628" s="85">
        <v>1620</v>
      </c>
      <c r="D1628" s="25"/>
      <c r="E1628" s="25"/>
      <c r="F1628" s="25"/>
      <c r="G1628" s="25"/>
      <c r="H1628" s="25"/>
      <c r="I1628" s="89"/>
      <c r="J1628" s="148" t="str">
        <f>_xlfn.XLOOKUP($L1628,団体コード!$F$2:$F$1789,団体コード!$A$2:$A$1789,"")</f>
        <v/>
      </c>
      <c r="K1628" s="75" t="s">
        <v>6</v>
      </c>
      <c r="L1628" s="76" t="str">
        <f t="shared" si="25"/>
        <v/>
      </c>
    </row>
    <row r="1629" spans="3:12" x14ac:dyDescent="0.4">
      <c r="C1629" s="85">
        <v>1621</v>
      </c>
      <c r="D1629" s="25"/>
      <c r="E1629" s="25"/>
      <c r="F1629" s="25"/>
      <c r="G1629" s="25"/>
      <c r="H1629" s="25"/>
      <c r="I1629" s="89"/>
      <c r="J1629" s="148" t="str">
        <f>_xlfn.XLOOKUP($L1629,団体コード!$F$2:$F$1789,団体コード!$A$2:$A$1789,"")</f>
        <v/>
      </c>
      <c r="K1629" s="75" t="s">
        <v>6</v>
      </c>
      <c r="L1629" s="76" t="str">
        <f t="shared" si="25"/>
        <v/>
      </c>
    </row>
    <row r="1630" spans="3:12" x14ac:dyDescent="0.4">
      <c r="C1630" s="85">
        <v>1622</v>
      </c>
      <c r="D1630" s="25"/>
      <c r="E1630" s="25"/>
      <c r="F1630" s="25"/>
      <c r="G1630" s="25"/>
      <c r="H1630" s="25"/>
      <c r="I1630" s="89"/>
      <c r="J1630" s="148" t="str">
        <f>_xlfn.XLOOKUP($L1630,団体コード!$F$2:$F$1789,団体コード!$A$2:$A$1789,"")</f>
        <v/>
      </c>
      <c r="K1630" s="75" t="s">
        <v>6</v>
      </c>
      <c r="L1630" s="76" t="str">
        <f t="shared" si="25"/>
        <v/>
      </c>
    </row>
    <row r="1631" spans="3:12" x14ac:dyDescent="0.4">
      <c r="C1631" s="85">
        <v>1623</v>
      </c>
      <c r="D1631" s="25"/>
      <c r="E1631" s="25"/>
      <c r="F1631" s="25"/>
      <c r="G1631" s="25"/>
      <c r="H1631" s="25"/>
      <c r="I1631" s="89"/>
      <c r="J1631" s="148" t="str">
        <f>_xlfn.XLOOKUP($L1631,団体コード!$F$2:$F$1789,団体コード!$A$2:$A$1789,"")</f>
        <v/>
      </c>
      <c r="K1631" s="75" t="s">
        <v>6</v>
      </c>
      <c r="L1631" s="76" t="str">
        <f t="shared" si="25"/>
        <v/>
      </c>
    </row>
    <row r="1632" spans="3:12" x14ac:dyDescent="0.4">
      <c r="C1632" s="85">
        <v>1624</v>
      </c>
      <c r="D1632" s="25"/>
      <c r="E1632" s="25"/>
      <c r="F1632" s="25"/>
      <c r="G1632" s="25"/>
      <c r="H1632" s="25"/>
      <c r="I1632" s="89"/>
      <c r="J1632" s="148" t="str">
        <f>_xlfn.XLOOKUP($L1632,団体コード!$F$2:$F$1789,団体コード!$A$2:$A$1789,"")</f>
        <v/>
      </c>
      <c r="K1632" s="75" t="s">
        <v>6</v>
      </c>
      <c r="L1632" s="76" t="str">
        <f t="shared" si="25"/>
        <v/>
      </c>
    </row>
    <row r="1633" spans="3:12" x14ac:dyDescent="0.4">
      <c r="C1633" s="85">
        <v>1625</v>
      </c>
      <c r="D1633" s="25"/>
      <c r="E1633" s="25"/>
      <c r="F1633" s="25"/>
      <c r="G1633" s="25"/>
      <c r="H1633" s="25"/>
      <c r="I1633" s="89"/>
      <c r="J1633" s="148" t="str">
        <f>_xlfn.XLOOKUP($L1633,団体コード!$F$2:$F$1789,団体コード!$A$2:$A$1789,"")</f>
        <v/>
      </c>
      <c r="K1633" s="75" t="s">
        <v>6</v>
      </c>
      <c r="L1633" s="76" t="str">
        <f t="shared" si="25"/>
        <v/>
      </c>
    </row>
    <row r="1634" spans="3:12" x14ac:dyDescent="0.4">
      <c r="C1634" s="85">
        <v>1626</v>
      </c>
      <c r="D1634" s="25"/>
      <c r="E1634" s="25"/>
      <c r="F1634" s="25"/>
      <c r="G1634" s="25"/>
      <c r="H1634" s="25"/>
      <c r="I1634" s="89"/>
      <c r="J1634" s="148" t="str">
        <f>_xlfn.XLOOKUP($L1634,団体コード!$F$2:$F$1789,団体コード!$A$2:$A$1789,"")</f>
        <v/>
      </c>
      <c r="K1634" s="75" t="s">
        <v>6</v>
      </c>
      <c r="L1634" s="76" t="str">
        <f t="shared" si="25"/>
        <v/>
      </c>
    </row>
    <row r="1635" spans="3:12" x14ac:dyDescent="0.4">
      <c r="C1635" s="85">
        <v>1627</v>
      </c>
      <c r="D1635" s="25"/>
      <c r="E1635" s="25"/>
      <c r="F1635" s="25"/>
      <c r="G1635" s="25"/>
      <c r="H1635" s="25"/>
      <c r="I1635" s="89"/>
      <c r="J1635" s="148" t="str">
        <f>_xlfn.XLOOKUP($L1635,団体コード!$F$2:$F$1789,団体コード!$A$2:$A$1789,"")</f>
        <v/>
      </c>
      <c r="K1635" s="75" t="s">
        <v>6</v>
      </c>
      <c r="L1635" s="76" t="str">
        <f t="shared" si="25"/>
        <v/>
      </c>
    </row>
    <row r="1636" spans="3:12" x14ac:dyDescent="0.4">
      <c r="C1636" s="85">
        <v>1628</v>
      </c>
      <c r="D1636" s="25"/>
      <c r="E1636" s="25"/>
      <c r="F1636" s="25"/>
      <c r="G1636" s="25"/>
      <c r="H1636" s="25"/>
      <c r="I1636" s="89"/>
      <c r="J1636" s="148" t="str">
        <f>_xlfn.XLOOKUP($L1636,団体コード!$F$2:$F$1789,団体コード!$A$2:$A$1789,"")</f>
        <v/>
      </c>
      <c r="K1636" s="75" t="s">
        <v>6</v>
      </c>
      <c r="L1636" s="76" t="str">
        <f t="shared" si="25"/>
        <v/>
      </c>
    </row>
    <row r="1637" spans="3:12" x14ac:dyDescent="0.4">
      <c r="C1637" s="85">
        <v>1629</v>
      </c>
      <c r="D1637" s="25"/>
      <c r="E1637" s="25"/>
      <c r="F1637" s="25"/>
      <c r="G1637" s="25"/>
      <c r="H1637" s="25"/>
      <c r="I1637" s="89"/>
      <c r="J1637" s="148" t="str">
        <f>_xlfn.XLOOKUP($L1637,団体コード!$F$2:$F$1789,団体コード!$A$2:$A$1789,"")</f>
        <v/>
      </c>
      <c r="K1637" s="75" t="s">
        <v>6</v>
      </c>
      <c r="L1637" s="76" t="str">
        <f t="shared" si="25"/>
        <v/>
      </c>
    </row>
    <row r="1638" spans="3:12" x14ac:dyDescent="0.4">
      <c r="C1638" s="85">
        <v>1630</v>
      </c>
      <c r="D1638" s="25"/>
      <c r="E1638" s="25"/>
      <c r="F1638" s="25"/>
      <c r="G1638" s="25"/>
      <c r="H1638" s="25"/>
      <c r="I1638" s="89"/>
      <c r="J1638" s="148" t="str">
        <f>_xlfn.XLOOKUP($L1638,団体コード!$F$2:$F$1789,団体コード!$A$2:$A$1789,"")</f>
        <v/>
      </c>
      <c r="K1638" s="75" t="s">
        <v>6</v>
      </c>
      <c r="L1638" s="76" t="str">
        <f t="shared" si="25"/>
        <v/>
      </c>
    </row>
    <row r="1639" spans="3:12" x14ac:dyDescent="0.4">
      <c r="C1639" s="85">
        <v>1631</v>
      </c>
      <c r="D1639" s="25"/>
      <c r="E1639" s="25"/>
      <c r="F1639" s="25"/>
      <c r="G1639" s="25"/>
      <c r="H1639" s="25"/>
      <c r="I1639" s="89"/>
      <c r="J1639" s="148" t="str">
        <f>_xlfn.XLOOKUP($L1639,団体コード!$F$2:$F$1789,団体コード!$A$2:$A$1789,"")</f>
        <v/>
      </c>
      <c r="K1639" s="75" t="s">
        <v>6</v>
      </c>
      <c r="L1639" s="76" t="str">
        <f t="shared" si="25"/>
        <v/>
      </c>
    </row>
    <row r="1640" spans="3:12" x14ac:dyDescent="0.4">
      <c r="C1640" s="85">
        <v>1632</v>
      </c>
      <c r="D1640" s="25"/>
      <c r="E1640" s="25"/>
      <c r="F1640" s="25"/>
      <c r="G1640" s="25"/>
      <c r="H1640" s="25"/>
      <c r="I1640" s="89"/>
      <c r="J1640" s="148" t="str">
        <f>_xlfn.XLOOKUP($L1640,団体コード!$F$2:$F$1789,団体コード!$A$2:$A$1789,"")</f>
        <v/>
      </c>
      <c r="K1640" s="75" t="s">
        <v>6</v>
      </c>
      <c r="L1640" s="76" t="str">
        <f t="shared" si="25"/>
        <v/>
      </c>
    </row>
    <row r="1641" spans="3:12" x14ac:dyDescent="0.4">
      <c r="C1641" s="85">
        <v>1633</v>
      </c>
      <c r="D1641" s="25"/>
      <c r="E1641" s="25"/>
      <c r="F1641" s="25"/>
      <c r="G1641" s="25"/>
      <c r="H1641" s="25"/>
      <c r="I1641" s="89"/>
      <c r="J1641" s="148" t="str">
        <f>_xlfn.XLOOKUP($L1641,団体コード!$F$2:$F$1789,団体コード!$A$2:$A$1789,"")</f>
        <v/>
      </c>
      <c r="K1641" s="75" t="s">
        <v>6</v>
      </c>
      <c r="L1641" s="76" t="str">
        <f t="shared" si="25"/>
        <v/>
      </c>
    </row>
    <row r="1642" spans="3:12" x14ac:dyDescent="0.4">
      <c r="C1642" s="85">
        <v>1634</v>
      </c>
      <c r="D1642" s="25"/>
      <c r="E1642" s="25"/>
      <c r="F1642" s="25"/>
      <c r="G1642" s="25"/>
      <c r="H1642" s="25"/>
      <c r="I1642" s="89"/>
      <c r="J1642" s="148" t="str">
        <f>_xlfn.XLOOKUP($L1642,団体コード!$F$2:$F$1789,団体コード!$A$2:$A$1789,"")</f>
        <v/>
      </c>
      <c r="K1642" s="75" t="s">
        <v>6</v>
      </c>
      <c r="L1642" s="76" t="str">
        <f t="shared" si="25"/>
        <v/>
      </c>
    </row>
    <row r="1643" spans="3:12" x14ac:dyDescent="0.4">
      <c r="C1643" s="85">
        <v>1635</v>
      </c>
      <c r="D1643" s="25"/>
      <c r="E1643" s="25"/>
      <c r="F1643" s="25"/>
      <c r="G1643" s="25"/>
      <c r="H1643" s="25"/>
      <c r="I1643" s="89"/>
      <c r="J1643" s="148" t="str">
        <f>_xlfn.XLOOKUP($L1643,団体コード!$F$2:$F$1789,団体コード!$A$2:$A$1789,"")</f>
        <v/>
      </c>
      <c r="K1643" s="75" t="s">
        <v>6</v>
      </c>
      <c r="L1643" s="76" t="str">
        <f t="shared" si="25"/>
        <v/>
      </c>
    </row>
    <row r="1644" spans="3:12" x14ac:dyDescent="0.4">
      <c r="C1644" s="85">
        <v>1636</v>
      </c>
      <c r="D1644" s="25"/>
      <c r="E1644" s="25"/>
      <c r="F1644" s="25"/>
      <c r="G1644" s="25"/>
      <c r="H1644" s="25"/>
      <c r="I1644" s="89"/>
      <c r="J1644" s="148" t="str">
        <f>_xlfn.XLOOKUP($L1644,団体コード!$F$2:$F$1789,団体コード!$A$2:$A$1789,"")</f>
        <v/>
      </c>
      <c r="K1644" s="75" t="s">
        <v>6</v>
      </c>
      <c r="L1644" s="76" t="str">
        <f t="shared" si="25"/>
        <v/>
      </c>
    </row>
    <row r="1645" spans="3:12" x14ac:dyDescent="0.4">
      <c r="C1645" s="85">
        <v>1637</v>
      </c>
      <c r="D1645" s="25"/>
      <c r="E1645" s="25"/>
      <c r="F1645" s="25"/>
      <c r="G1645" s="25"/>
      <c r="H1645" s="25"/>
      <c r="I1645" s="89"/>
      <c r="J1645" s="148" t="str">
        <f>_xlfn.XLOOKUP($L1645,団体コード!$F$2:$F$1789,団体コード!$A$2:$A$1789,"")</f>
        <v/>
      </c>
      <c r="K1645" s="75" t="s">
        <v>6</v>
      </c>
      <c r="L1645" s="76" t="str">
        <f t="shared" si="25"/>
        <v/>
      </c>
    </row>
    <row r="1646" spans="3:12" x14ac:dyDescent="0.4">
      <c r="C1646" s="85">
        <v>1638</v>
      </c>
      <c r="D1646" s="25"/>
      <c r="E1646" s="25"/>
      <c r="F1646" s="25"/>
      <c r="G1646" s="25"/>
      <c r="H1646" s="25"/>
      <c r="I1646" s="89"/>
      <c r="J1646" s="148" t="str">
        <f>_xlfn.XLOOKUP($L1646,団体コード!$F$2:$F$1789,団体コード!$A$2:$A$1789,"")</f>
        <v/>
      </c>
      <c r="K1646" s="75" t="s">
        <v>6</v>
      </c>
      <c r="L1646" s="76" t="str">
        <f t="shared" si="25"/>
        <v/>
      </c>
    </row>
    <row r="1647" spans="3:12" x14ac:dyDescent="0.4">
      <c r="C1647" s="85">
        <v>1639</v>
      </c>
      <c r="D1647" s="25"/>
      <c r="E1647" s="25"/>
      <c r="F1647" s="25"/>
      <c r="G1647" s="25"/>
      <c r="H1647" s="25"/>
      <c r="I1647" s="89"/>
      <c r="J1647" s="148" t="str">
        <f>_xlfn.XLOOKUP($L1647,団体コード!$F$2:$F$1789,団体コード!$A$2:$A$1789,"")</f>
        <v/>
      </c>
      <c r="K1647" s="75" t="s">
        <v>6</v>
      </c>
      <c r="L1647" s="76" t="str">
        <f t="shared" si="25"/>
        <v/>
      </c>
    </row>
    <row r="1648" spans="3:12" x14ac:dyDescent="0.4">
      <c r="C1648" s="85">
        <v>1640</v>
      </c>
      <c r="D1648" s="25"/>
      <c r="E1648" s="25"/>
      <c r="F1648" s="25"/>
      <c r="G1648" s="25"/>
      <c r="H1648" s="25"/>
      <c r="I1648" s="89"/>
      <c r="J1648" s="148" t="str">
        <f>_xlfn.XLOOKUP($L1648,団体コード!$F$2:$F$1789,団体コード!$A$2:$A$1789,"")</f>
        <v/>
      </c>
      <c r="K1648" s="75" t="s">
        <v>6</v>
      </c>
      <c r="L1648" s="76" t="str">
        <f t="shared" si="25"/>
        <v/>
      </c>
    </row>
    <row r="1649" spans="3:12" x14ac:dyDescent="0.4">
      <c r="C1649" s="85">
        <v>1641</v>
      </c>
      <c r="D1649" s="25"/>
      <c r="E1649" s="25"/>
      <c r="F1649" s="25"/>
      <c r="G1649" s="25"/>
      <c r="H1649" s="25"/>
      <c r="I1649" s="89"/>
      <c r="J1649" s="148" t="str">
        <f>_xlfn.XLOOKUP($L1649,団体コード!$F$2:$F$1789,団体コード!$A$2:$A$1789,"")</f>
        <v/>
      </c>
      <c r="K1649" s="75" t="s">
        <v>6</v>
      </c>
      <c r="L1649" s="76" t="str">
        <f t="shared" si="25"/>
        <v/>
      </c>
    </row>
    <row r="1650" spans="3:12" x14ac:dyDescent="0.4">
      <c r="C1650" s="85">
        <v>1642</v>
      </c>
      <c r="D1650" s="25"/>
      <c r="E1650" s="25"/>
      <c r="F1650" s="25"/>
      <c r="G1650" s="25"/>
      <c r="H1650" s="25"/>
      <c r="I1650" s="89"/>
      <c r="J1650" s="148" t="str">
        <f>_xlfn.XLOOKUP($L1650,団体コード!$F$2:$F$1789,団体コード!$A$2:$A$1789,"")</f>
        <v/>
      </c>
      <c r="K1650" s="75" t="s">
        <v>6</v>
      </c>
      <c r="L1650" s="76" t="str">
        <f t="shared" si="25"/>
        <v/>
      </c>
    </row>
    <row r="1651" spans="3:12" x14ac:dyDescent="0.4">
      <c r="C1651" s="85">
        <v>1643</v>
      </c>
      <c r="D1651" s="25"/>
      <c r="E1651" s="25"/>
      <c r="F1651" s="25"/>
      <c r="G1651" s="25"/>
      <c r="H1651" s="25"/>
      <c r="I1651" s="89"/>
      <c r="J1651" s="148" t="str">
        <f>_xlfn.XLOOKUP($L1651,団体コード!$F$2:$F$1789,団体コード!$A$2:$A$1789,"")</f>
        <v/>
      </c>
      <c r="K1651" s="75" t="s">
        <v>6</v>
      </c>
      <c r="L1651" s="76" t="str">
        <f t="shared" si="25"/>
        <v/>
      </c>
    </row>
    <row r="1652" spans="3:12" x14ac:dyDescent="0.4">
      <c r="C1652" s="85">
        <v>1644</v>
      </c>
      <c r="D1652" s="25"/>
      <c r="E1652" s="25"/>
      <c r="F1652" s="25"/>
      <c r="G1652" s="25"/>
      <c r="H1652" s="25"/>
      <c r="I1652" s="89"/>
      <c r="J1652" s="148" t="str">
        <f>_xlfn.XLOOKUP($L1652,団体コード!$F$2:$F$1789,団体コード!$A$2:$A$1789,"")</f>
        <v/>
      </c>
      <c r="K1652" s="75" t="s">
        <v>6</v>
      </c>
      <c r="L1652" s="76" t="str">
        <f t="shared" si="25"/>
        <v/>
      </c>
    </row>
    <row r="1653" spans="3:12" x14ac:dyDescent="0.4">
      <c r="C1653" s="85">
        <v>1645</v>
      </c>
      <c r="D1653" s="25"/>
      <c r="E1653" s="25"/>
      <c r="F1653" s="25"/>
      <c r="G1653" s="25"/>
      <c r="H1653" s="25"/>
      <c r="I1653" s="89"/>
      <c r="J1653" s="148" t="str">
        <f>_xlfn.XLOOKUP($L1653,団体コード!$F$2:$F$1789,団体コード!$A$2:$A$1789,"")</f>
        <v/>
      </c>
      <c r="K1653" s="75" t="s">
        <v>6</v>
      </c>
      <c r="L1653" s="76" t="str">
        <f t="shared" si="25"/>
        <v/>
      </c>
    </row>
    <row r="1654" spans="3:12" x14ac:dyDescent="0.4">
      <c r="C1654" s="85">
        <v>1646</v>
      </c>
      <c r="D1654" s="25"/>
      <c r="E1654" s="25"/>
      <c r="F1654" s="25"/>
      <c r="G1654" s="25"/>
      <c r="H1654" s="25"/>
      <c r="I1654" s="89"/>
      <c r="J1654" s="148" t="str">
        <f>_xlfn.XLOOKUP($L1654,団体コード!$F$2:$F$1789,団体コード!$A$2:$A$1789,"")</f>
        <v/>
      </c>
      <c r="K1654" s="75" t="s">
        <v>6</v>
      </c>
      <c r="L1654" s="76" t="str">
        <f t="shared" si="25"/>
        <v/>
      </c>
    </row>
    <row r="1655" spans="3:12" x14ac:dyDescent="0.4">
      <c r="C1655" s="85">
        <v>1647</v>
      </c>
      <c r="D1655" s="25"/>
      <c r="E1655" s="25"/>
      <c r="F1655" s="25"/>
      <c r="G1655" s="25"/>
      <c r="H1655" s="25"/>
      <c r="I1655" s="89"/>
      <c r="J1655" s="148" t="str">
        <f>_xlfn.XLOOKUP($L1655,団体コード!$F$2:$F$1789,団体コード!$A$2:$A$1789,"")</f>
        <v/>
      </c>
      <c r="K1655" s="75" t="s">
        <v>6</v>
      </c>
      <c r="L1655" s="76" t="str">
        <f t="shared" si="25"/>
        <v/>
      </c>
    </row>
    <row r="1656" spans="3:12" x14ac:dyDescent="0.4">
      <c r="C1656" s="85">
        <v>1648</v>
      </c>
      <c r="D1656" s="25"/>
      <c r="E1656" s="25"/>
      <c r="F1656" s="25"/>
      <c r="G1656" s="25"/>
      <c r="H1656" s="25"/>
      <c r="I1656" s="89"/>
      <c r="J1656" s="148" t="str">
        <f>_xlfn.XLOOKUP($L1656,団体コード!$F$2:$F$1789,団体コード!$A$2:$A$1789,"")</f>
        <v/>
      </c>
      <c r="K1656" s="75" t="s">
        <v>6</v>
      </c>
      <c r="L1656" s="76" t="str">
        <f t="shared" si="25"/>
        <v/>
      </c>
    </row>
    <row r="1657" spans="3:12" x14ac:dyDescent="0.4">
      <c r="C1657" s="85">
        <v>1649</v>
      </c>
      <c r="D1657" s="25"/>
      <c r="E1657" s="25"/>
      <c r="F1657" s="25"/>
      <c r="G1657" s="25"/>
      <c r="H1657" s="25"/>
      <c r="I1657" s="89"/>
      <c r="J1657" s="148" t="str">
        <f>_xlfn.XLOOKUP($L1657,団体コード!$F$2:$F$1789,団体コード!$A$2:$A$1789,"")</f>
        <v/>
      </c>
      <c r="K1657" s="75" t="s">
        <v>6</v>
      </c>
      <c r="L1657" s="76" t="str">
        <f t="shared" si="25"/>
        <v/>
      </c>
    </row>
    <row r="1658" spans="3:12" x14ac:dyDescent="0.4">
      <c r="C1658" s="85">
        <v>1650</v>
      </c>
      <c r="D1658" s="25"/>
      <c r="E1658" s="25"/>
      <c r="F1658" s="25"/>
      <c r="G1658" s="25"/>
      <c r="H1658" s="25"/>
      <c r="I1658" s="89"/>
      <c r="J1658" s="148" t="str">
        <f>_xlfn.XLOOKUP($L1658,団体コード!$F$2:$F$1789,団体コード!$A$2:$A$1789,"")</f>
        <v/>
      </c>
      <c r="K1658" s="75" t="s">
        <v>6</v>
      </c>
      <c r="L1658" s="76" t="str">
        <f t="shared" si="25"/>
        <v/>
      </c>
    </row>
    <row r="1659" spans="3:12" x14ac:dyDescent="0.4">
      <c r="C1659" s="85">
        <v>1651</v>
      </c>
      <c r="D1659" s="25"/>
      <c r="E1659" s="25"/>
      <c r="F1659" s="25"/>
      <c r="G1659" s="25"/>
      <c r="H1659" s="25"/>
      <c r="I1659" s="89"/>
      <c r="J1659" s="148" t="str">
        <f>_xlfn.XLOOKUP($L1659,団体コード!$F$2:$F$1789,団体コード!$A$2:$A$1789,"")</f>
        <v/>
      </c>
      <c r="K1659" s="75" t="s">
        <v>6</v>
      </c>
      <c r="L1659" s="76" t="str">
        <f t="shared" si="25"/>
        <v/>
      </c>
    </row>
    <row r="1660" spans="3:12" x14ac:dyDescent="0.4">
      <c r="C1660" s="85">
        <v>1652</v>
      </c>
      <c r="D1660" s="25"/>
      <c r="E1660" s="25"/>
      <c r="F1660" s="25"/>
      <c r="G1660" s="25"/>
      <c r="H1660" s="25"/>
      <c r="I1660" s="89"/>
      <c r="J1660" s="148" t="str">
        <f>_xlfn.XLOOKUP($L1660,団体コード!$F$2:$F$1789,団体コード!$A$2:$A$1789,"")</f>
        <v/>
      </c>
      <c r="K1660" s="75" t="s">
        <v>6</v>
      </c>
      <c r="L1660" s="76" t="str">
        <f t="shared" si="25"/>
        <v/>
      </c>
    </row>
    <row r="1661" spans="3:12" x14ac:dyDescent="0.4">
      <c r="C1661" s="85">
        <v>1653</v>
      </c>
      <c r="D1661" s="25"/>
      <c r="E1661" s="25"/>
      <c r="F1661" s="25"/>
      <c r="G1661" s="25"/>
      <c r="H1661" s="25"/>
      <c r="I1661" s="89"/>
      <c r="J1661" s="148" t="str">
        <f>_xlfn.XLOOKUP($L1661,団体コード!$F$2:$F$1789,団体コード!$A$2:$A$1789,"")</f>
        <v/>
      </c>
      <c r="K1661" s="75" t="s">
        <v>6</v>
      </c>
      <c r="L1661" s="76" t="str">
        <f t="shared" si="25"/>
        <v/>
      </c>
    </row>
    <row r="1662" spans="3:12" x14ac:dyDescent="0.4">
      <c r="C1662" s="85">
        <v>1654</v>
      </c>
      <c r="D1662" s="25"/>
      <c r="E1662" s="25"/>
      <c r="F1662" s="25"/>
      <c r="G1662" s="25"/>
      <c r="H1662" s="25"/>
      <c r="I1662" s="89"/>
      <c r="J1662" s="148" t="str">
        <f>_xlfn.XLOOKUP($L1662,団体コード!$F$2:$F$1789,団体コード!$A$2:$A$1789,"")</f>
        <v/>
      </c>
      <c r="K1662" s="75" t="s">
        <v>6</v>
      </c>
      <c r="L1662" s="76" t="str">
        <f t="shared" si="25"/>
        <v/>
      </c>
    </row>
    <row r="1663" spans="3:12" x14ac:dyDescent="0.4">
      <c r="C1663" s="85">
        <v>1655</v>
      </c>
      <c r="D1663" s="25"/>
      <c r="E1663" s="25"/>
      <c r="F1663" s="25"/>
      <c r="G1663" s="25"/>
      <c r="H1663" s="25"/>
      <c r="I1663" s="89"/>
      <c r="J1663" s="148" t="str">
        <f>_xlfn.XLOOKUP($L1663,団体コード!$F$2:$F$1789,団体コード!$A$2:$A$1789,"")</f>
        <v/>
      </c>
      <c r="K1663" s="75" t="s">
        <v>6</v>
      </c>
      <c r="L1663" s="76" t="str">
        <f t="shared" si="25"/>
        <v/>
      </c>
    </row>
    <row r="1664" spans="3:12" x14ac:dyDescent="0.4">
      <c r="C1664" s="85">
        <v>1656</v>
      </c>
      <c r="D1664" s="25"/>
      <c r="E1664" s="25"/>
      <c r="F1664" s="25"/>
      <c r="G1664" s="25"/>
      <c r="H1664" s="25"/>
      <c r="I1664" s="89"/>
      <c r="J1664" s="148" t="str">
        <f>_xlfn.XLOOKUP($L1664,団体コード!$F$2:$F$1789,団体コード!$A$2:$A$1789,"")</f>
        <v/>
      </c>
      <c r="K1664" s="75" t="s">
        <v>6</v>
      </c>
      <c r="L1664" s="76" t="str">
        <f t="shared" si="25"/>
        <v/>
      </c>
    </row>
    <row r="1665" spans="3:12" x14ac:dyDescent="0.4">
      <c r="C1665" s="85">
        <v>1657</v>
      </c>
      <c r="D1665" s="25"/>
      <c r="E1665" s="25"/>
      <c r="F1665" s="25"/>
      <c r="G1665" s="25"/>
      <c r="H1665" s="25"/>
      <c r="I1665" s="89"/>
      <c r="J1665" s="148" t="str">
        <f>_xlfn.XLOOKUP($L1665,団体コード!$F$2:$F$1789,団体コード!$A$2:$A$1789,"")</f>
        <v/>
      </c>
      <c r="K1665" s="75" t="s">
        <v>6</v>
      </c>
      <c r="L1665" s="76" t="str">
        <f t="shared" si="25"/>
        <v/>
      </c>
    </row>
    <row r="1666" spans="3:12" x14ac:dyDescent="0.4">
      <c r="C1666" s="85">
        <v>1658</v>
      </c>
      <c r="D1666" s="25"/>
      <c r="E1666" s="25"/>
      <c r="F1666" s="25"/>
      <c r="G1666" s="25"/>
      <c r="H1666" s="25"/>
      <c r="I1666" s="89"/>
      <c r="J1666" s="148" t="str">
        <f>_xlfn.XLOOKUP($L1666,団体コード!$F$2:$F$1789,団体コード!$A$2:$A$1789,"")</f>
        <v/>
      </c>
      <c r="K1666" s="75" t="s">
        <v>6</v>
      </c>
      <c r="L1666" s="76" t="str">
        <f t="shared" si="25"/>
        <v/>
      </c>
    </row>
    <row r="1667" spans="3:12" x14ac:dyDescent="0.4">
      <c r="C1667" s="85">
        <v>1659</v>
      </c>
      <c r="D1667" s="25"/>
      <c r="E1667" s="25"/>
      <c r="F1667" s="25"/>
      <c r="G1667" s="25"/>
      <c r="H1667" s="25"/>
      <c r="I1667" s="89"/>
      <c r="J1667" s="148" t="str">
        <f>_xlfn.XLOOKUP($L1667,団体コード!$F$2:$F$1789,団体コード!$A$2:$A$1789,"")</f>
        <v/>
      </c>
      <c r="K1667" s="75" t="s">
        <v>6</v>
      </c>
      <c r="L1667" s="76" t="str">
        <f t="shared" si="25"/>
        <v/>
      </c>
    </row>
    <row r="1668" spans="3:12" x14ac:dyDescent="0.4">
      <c r="C1668" s="85">
        <v>1660</v>
      </c>
      <c r="D1668" s="25"/>
      <c r="E1668" s="25"/>
      <c r="F1668" s="25"/>
      <c r="G1668" s="25"/>
      <c r="H1668" s="25"/>
      <c r="I1668" s="89"/>
      <c r="J1668" s="148" t="str">
        <f>_xlfn.XLOOKUP($L1668,団体コード!$F$2:$F$1789,団体コード!$A$2:$A$1789,"")</f>
        <v/>
      </c>
      <c r="K1668" s="75" t="s">
        <v>6</v>
      </c>
      <c r="L1668" s="76" t="str">
        <f t="shared" si="25"/>
        <v/>
      </c>
    </row>
    <row r="1669" spans="3:12" x14ac:dyDescent="0.4">
      <c r="C1669" s="85">
        <v>1661</v>
      </c>
      <c r="D1669" s="25"/>
      <c r="E1669" s="25"/>
      <c r="F1669" s="25"/>
      <c r="G1669" s="25"/>
      <c r="H1669" s="25"/>
      <c r="I1669" s="89"/>
      <c r="J1669" s="148" t="str">
        <f>_xlfn.XLOOKUP($L1669,団体コード!$F$2:$F$1789,団体コード!$A$2:$A$1789,"")</f>
        <v/>
      </c>
      <c r="K1669" s="75" t="s">
        <v>6</v>
      </c>
      <c r="L1669" s="76" t="str">
        <f t="shared" si="25"/>
        <v/>
      </c>
    </row>
    <row r="1670" spans="3:12" x14ac:dyDescent="0.4">
      <c r="C1670" s="85">
        <v>1662</v>
      </c>
      <c r="D1670" s="25"/>
      <c r="E1670" s="25"/>
      <c r="F1670" s="25"/>
      <c r="G1670" s="25"/>
      <c r="H1670" s="25"/>
      <c r="I1670" s="89"/>
      <c r="J1670" s="148" t="str">
        <f>_xlfn.XLOOKUP($L1670,団体コード!$F$2:$F$1789,団体コード!$A$2:$A$1789,"")</f>
        <v/>
      </c>
      <c r="K1670" s="75" t="s">
        <v>6</v>
      </c>
      <c r="L1670" s="76" t="str">
        <f t="shared" si="25"/>
        <v/>
      </c>
    </row>
    <row r="1671" spans="3:12" x14ac:dyDescent="0.4">
      <c r="C1671" s="85">
        <v>1663</v>
      </c>
      <c r="D1671" s="25"/>
      <c r="E1671" s="25"/>
      <c r="F1671" s="25"/>
      <c r="G1671" s="25"/>
      <c r="H1671" s="25"/>
      <c r="I1671" s="89"/>
      <c r="J1671" s="148" t="str">
        <f>_xlfn.XLOOKUP($L1671,団体コード!$F$2:$F$1789,団体コード!$A$2:$A$1789,"")</f>
        <v/>
      </c>
      <c r="K1671" s="75" t="s">
        <v>6</v>
      </c>
      <c r="L1671" s="76" t="str">
        <f t="shared" si="25"/>
        <v/>
      </c>
    </row>
    <row r="1672" spans="3:12" x14ac:dyDescent="0.4">
      <c r="C1672" s="85">
        <v>1664</v>
      </c>
      <c r="D1672" s="25"/>
      <c r="E1672" s="25"/>
      <c r="F1672" s="25"/>
      <c r="G1672" s="25"/>
      <c r="H1672" s="25"/>
      <c r="I1672" s="89"/>
      <c r="J1672" s="148" t="str">
        <f>_xlfn.XLOOKUP($L1672,団体コード!$F$2:$F$1789,団体コード!$A$2:$A$1789,"")</f>
        <v/>
      </c>
      <c r="K1672" s="75" t="s">
        <v>6</v>
      </c>
      <c r="L1672" s="76" t="str">
        <f t="shared" si="25"/>
        <v/>
      </c>
    </row>
    <row r="1673" spans="3:12" x14ac:dyDescent="0.4">
      <c r="C1673" s="85">
        <v>1665</v>
      </c>
      <c r="D1673" s="25"/>
      <c r="E1673" s="25"/>
      <c r="F1673" s="25"/>
      <c r="G1673" s="25"/>
      <c r="H1673" s="25"/>
      <c r="I1673" s="89"/>
      <c r="J1673" s="148" t="str">
        <f>_xlfn.XLOOKUP($L1673,団体コード!$F$2:$F$1789,団体コード!$A$2:$A$1789,"")</f>
        <v/>
      </c>
      <c r="K1673" s="75" t="s">
        <v>6</v>
      </c>
      <c r="L1673" s="76" t="str">
        <f t="shared" ref="L1673:L1736" si="26">F1673&amp;G1673</f>
        <v/>
      </c>
    </row>
    <row r="1674" spans="3:12" x14ac:dyDescent="0.4">
      <c r="C1674" s="85">
        <v>1666</v>
      </c>
      <c r="D1674" s="25"/>
      <c r="E1674" s="25"/>
      <c r="F1674" s="25"/>
      <c r="G1674" s="25"/>
      <c r="H1674" s="25"/>
      <c r="I1674" s="89"/>
      <c r="J1674" s="148" t="str">
        <f>_xlfn.XLOOKUP($L1674,団体コード!$F$2:$F$1789,団体コード!$A$2:$A$1789,"")</f>
        <v/>
      </c>
      <c r="K1674" s="75" t="s">
        <v>6</v>
      </c>
      <c r="L1674" s="76" t="str">
        <f t="shared" si="26"/>
        <v/>
      </c>
    </row>
    <row r="1675" spans="3:12" x14ac:dyDescent="0.4">
      <c r="C1675" s="85">
        <v>1667</v>
      </c>
      <c r="D1675" s="25"/>
      <c r="E1675" s="25"/>
      <c r="F1675" s="25"/>
      <c r="G1675" s="25"/>
      <c r="H1675" s="25"/>
      <c r="I1675" s="89"/>
      <c r="J1675" s="148" t="str">
        <f>_xlfn.XLOOKUP($L1675,団体コード!$F$2:$F$1789,団体コード!$A$2:$A$1789,"")</f>
        <v/>
      </c>
      <c r="K1675" s="75" t="s">
        <v>6</v>
      </c>
      <c r="L1675" s="76" t="str">
        <f t="shared" si="26"/>
        <v/>
      </c>
    </row>
    <row r="1676" spans="3:12" x14ac:dyDescent="0.4">
      <c r="C1676" s="85">
        <v>1668</v>
      </c>
      <c r="D1676" s="25"/>
      <c r="E1676" s="25"/>
      <c r="F1676" s="25"/>
      <c r="G1676" s="25"/>
      <c r="H1676" s="25"/>
      <c r="I1676" s="89"/>
      <c r="J1676" s="148" t="str">
        <f>_xlfn.XLOOKUP($L1676,団体コード!$F$2:$F$1789,団体コード!$A$2:$A$1789,"")</f>
        <v/>
      </c>
      <c r="K1676" s="75" t="s">
        <v>6</v>
      </c>
      <c r="L1676" s="76" t="str">
        <f t="shared" si="26"/>
        <v/>
      </c>
    </row>
    <row r="1677" spans="3:12" x14ac:dyDescent="0.4">
      <c r="C1677" s="85">
        <v>1669</v>
      </c>
      <c r="D1677" s="25"/>
      <c r="E1677" s="25"/>
      <c r="F1677" s="25"/>
      <c r="G1677" s="25"/>
      <c r="H1677" s="25"/>
      <c r="I1677" s="89"/>
      <c r="J1677" s="148" t="str">
        <f>_xlfn.XLOOKUP($L1677,団体コード!$F$2:$F$1789,団体コード!$A$2:$A$1789,"")</f>
        <v/>
      </c>
      <c r="K1677" s="75" t="s">
        <v>6</v>
      </c>
      <c r="L1677" s="76" t="str">
        <f t="shared" si="26"/>
        <v/>
      </c>
    </row>
    <row r="1678" spans="3:12" x14ac:dyDescent="0.4">
      <c r="C1678" s="85">
        <v>1670</v>
      </c>
      <c r="D1678" s="25"/>
      <c r="E1678" s="25"/>
      <c r="F1678" s="25"/>
      <c r="G1678" s="25"/>
      <c r="H1678" s="25"/>
      <c r="I1678" s="89"/>
      <c r="J1678" s="148" t="str">
        <f>_xlfn.XLOOKUP($L1678,団体コード!$F$2:$F$1789,団体コード!$A$2:$A$1789,"")</f>
        <v/>
      </c>
      <c r="K1678" s="75" t="s">
        <v>6</v>
      </c>
      <c r="L1678" s="76" t="str">
        <f t="shared" si="26"/>
        <v/>
      </c>
    </row>
    <row r="1679" spans="3:12" x14ac:dyDescent="0.4">
      <c r="C1679" s="85">
        <v>1671</v>
      </c>
      <c r="D1679" s="25"/>
      <c r="E1679" s="25"/>
      <c r="F1679" s="25"/>
      <c r="G1679" s="25"/>
      <c r="H1679" s="25"/>
      <c r="I1679" s="89"/>
      <c r="J1679" s="148" t="str">
        <f>_xlfn.XLOOKUP($L1679,団体コード!$F$2:$F$1789,団体コード!$A$2:$A$1789,"")</f>
        <v/>
      </c>
      <c r="K1679" s="75" t="s">
        <v>6</v>
      </c>
      <c r="L1679" s="76" t="str">
        <f t="shared" si="26"/>
        <v/>
      </c>
    </row>
    <row r="1680" spans="3:12" x14ac:dyDescent="0.4">
      <c r="C1680" s="85">
        <v>1672</v>
      </c>
      <c r="D1680" s="25"/>
      <c r="E1680" s="25"/>
      <c r="F1680" s="25"/>
      <c r="G1680" s="25"/>
      <c r="H1680" s="25"/>
      <c r="I1680" s="89"/>
      <c r="J1680" s="148" t="str">
        <f>_xlfn.XLOOKUP($L1680,団体コード!$F$2:$F$1789,団体コード!$A$2:$A$1789,"")</f>
        <v/>
      </c>
      <c r="K1680" s="75" t="s">
        <v>6</v>
      </c>
      <c r="L1680" s="76" t="str">
        <f t="shared" si="26"/>
        <v/>
      </c>
    </row>
    <row r="1681" spans="3:12" x14ac:dyDescent="0.4">
      <c r="C1681" s="85">
        <v>1673</v>
      </c>
      <c r="D1681" s="25"/>
      <c r="E1681" s="25"/>
      <c r="F1681" s="25"/>
      <c r="G1681" s="25"/>
      <c r="H1681" s="25"/>
      <c r="I1681" s="89"/>
      <c r="J1681" s="148" t="str">
        <f>_xlfn.XLOOKUP($L1681,団体コード!$F$2:$F$1789,団体コード!$A$2:$A$1789,"")</f>
        <v/>
      </c>
      <c r="K1681" s="75" t="s">
        <v>6</v>
      </c>
      <c r="L1681" s="76" t="str">
        <f t="shared" si="26"/>
        <v/>
      </c>
    </row>
    <row r="1682" spans="3:12" x14ac:dyDescent="0.4">
      <c r="C1682" s="85">
        <v>1674</v>
      </c>
      <c r="D1682" s="25"/>
      <c r="E1682" s="25"/>
      <c r="F1682" s="25"/>
      <c r="G1682" s="25"/>
      <c r="H1682" s="25"/>
      <c r="I1682" s="89"/>
      <c r="J1682" s="148" t="str">
        <f>_xlfn.XLOOKUP($L1682,団体コード!$F$2:$F$1789,団体コード!$A$2:$A$1789,"")</f>
        <v/>
      </c>
      <c r="K1682" s="75" t="s">
        <v>6</v>
      </c>
      <c r="L1682" s="76" t="str">
        <f t="shared" si="26"/>
        <v/>
      </c>
    </row>
    <row r="1683" spans="3:12" x14ac:dyDescent="0.4">
      <c r="C1683" s="85">
        <v>1675</v>
      </c>
      <c r="D1683" s="25"/>
      <c r="E1683" s="25"/>
      <c r="F1683" s="25"/>
      <c r="G1683" s="25"/>
      <c r="H1683" s="25"/>
      <c r="I1683" s="89"/>
      <c r="J1683" s="148" t="str">
        <f>_xlfn.XLOOKUP($L1683,団体コード!$F$2:$F$1789,団体コード!$A$2:$A$1789,"")</f>
        <v/>
      </c>
      <c r="K1683" s="75" t="s">
        <v>6</v>
      </c>
      <c r="L1683" s="76" t="str">
        <f t="shared" si="26"/>
        <v/>
      </c>
    </row>
    <row r="1684" spans="3:12" x14ac:dyDescent="0.4">
      <c r="C1684" s="85">
        <v>1676</v>
      </c>
      <c r="D1684" s="25"/>
      <c r="E1684" s="25"/>
      <c r="F1684" s="25"/>
      <c r="G1684" s="25"/>
      <c r="H1684" s="25"/>
      <c r="I1684" s="89"/>
      <c r="J1684" s="148" t="str">
        <f>_xlfn.XLOOKUP($L1684,団体コード!$F$2:$F$1789,団体コード!$A$2:$A$1789,"")</f>
        <v/>
      </c>
      <c r="K1684" s="75" t="s">
        <v>6</v>
      </c>
      <c r="L1684" s="76" t="str">
        <f t="shared" si="26"/>
        <v/>
      </c>
    </row>
    <row r="1685" spans="3:12" x14ac:dyDescent="0.4">
      <c r="C1685" s="85">
        <v>1677</v>
      </c>
      <c r="D1685" s="25"/>
      <c r="E1685" s="25"/>
      <c r="F1685" s="25"/>
      <c r="G1685" s="25"/>
      <c r="H1685" s="25"/>
      <c r="I1685" s="89"/>
      <c r="J1685" s="148" t="str">
        <f>_xlfn.XLOOKUP($L1685,団体コード!$F$2:$F$1789,団体コード!$A$2:$A$1789,"")</f>
        <v/>
      </c>
      <c r="K1685" s="75" t="s">
        <v>6</v>
      </c>
      <c r="L1685" s="76" t="str">
        <f t="shared" si="26"/>
        <v/>
      </c>
    </row>
    <row r="1686" spans="3:12" x14ac:dyDescent="0.4">
      <c r="C1686" s="85">
        <v>1678</v>
      </c>
      <c r="D1686" s="25"/>
      <c r="E1686" s="25"/>
      <c r="F1686" s="25"/>
      <c r="G1686" s="25"/>
      <c r="H1686" s="25"/>
      <c r="I1686" s="89"/>
      <c r="J1686" s="148" t="str">
        <f>_xlfn.XLOOKUP($L1686,団体コード!$F$2:$F$1789,団体コード!$A$2:$A$1789,"")</f>
        <v/>
      </c>
      <c r="K1686" s="75" t="s">
        <v>6</v>
      </c>
      <c r="L1686" s="76" t="str">
        <f t="shared" si="26"/>
        <v/>
      </c>
    </row>
    <row r="1687" spans="3:12" x14ac:dyDescent="0.4">
      <c r="C1687" s="85">
        <v>1679</v>
      </c>
      <c r="D1687" s="25"/>
      <c r="E1687" s="25"/>
      <c r="F1687" s="25"/>
      <c r="G1687" s="25"/>
      <c r="H1687" s="25"/>
      <c r="I1687" s="89"/>
      <c r="J1687" s="148" t="str">
        <f>_xlfn.XLOOKUP($L1687,団体コード!$F$2:$F$1789,団体コード!$A$2:$A$1789,"")</f>
        <v/>
      </c>
      <c r="K1687" s="75" t="s">
        <v>6</v>
      </c>
      <c r="L1687" s="76" t="str">
        <f t="shared" si="26"/>
        <v/>
      </c>
    </row>
    <row r="1688" spans="3:12" x14ac:dyDescent="0.4">
      <c r="C1688" s="85">
        <v>1680</v>
      </c>
      <c r="D1688" s="25"/>
      <c r="E1688" s="25"/>
      <c r="F1688" s="25"/>
      <c r="G1688" s="25"/>
      <c r="H1688" s="25"/>
      <c r="I1688" s="89"/>
      <c r="J1688" s="148" t="str">
        <f>_xlfn.XLOOKUP($L1688,団体コード!$F$2:$F$1789,団体コード!$A$2:$A$1789,"")</f>
        <v/>
      </c>
      <c r="K1688" s="75" t="s">
        <v>6</v>
      </c>
      <c r="L1688" s="76" t="str">
        <f t="shared" si="26"/>
        <v/>
      </c>
    </row>
    <row r="1689" spans="3:12" x14ac:dyDescent="0.4">
      <c r="C1689" s="85">
        <v>1681</v>
      </c>
      <c r="D1689" s="25"/>
      <c r="E1689" s="25"/>
      <c r="F1689" s="25"/>
      <c r="G1689" s="25"/>
      <c r="H1689" s="25"/>
      <c r="I1689" s="89"/>
      <c r="J1689" s="148" t="str">
        <f>_xlfn.XLOOKUP($L1689,団体コード!$F$2:$F$1789,団体コード!$A$2:$A$1789,"")</f>
        <v/>
      </c>
      <c r="K1689" s="75" t="s">
        <v>6</v>
      </c>
      <c r="L1689" s="76" t="str">
        <f t="shared" si="26"/>
        <v/>
      </c>
    </row>
    <row r="1690" spans="3:12" x14ac:dyDescent="0.4">
      <c r="C1690" s="85">
        <v>1682</v>
      </c>
      <c r="D1690" s="25"/>
      <c r="E1690" s="25"/>
      <c r="F1690" s="25"/>
      <c r="G1690" s="25"/>
      <c r="H1690" s="25"/>
      <c r="I1690" s="89"/>
      <c r="J1690" s="148" t="str">
        <f>_xlfn.XLOOKUP($L1690,団体コード!$F$2:$F$1789,団体コード!$A$2:$A$1789,"")</f>
        <v/>
      </c>
      <c r="K1690" s="75" t="s">
        <v>6</v>
      </c>
      <c r="L1690" s="76" t="str">
        <f t="shared" si="26"/>
        <v/>
      </c>
    </row>
    <row r="1691" spans="3:12" x14ac:dyDescent="0.4">
      <c r="C1691" s="85">
        <v>1683</v>
      </c>
      <c r="D1691" s="25"/>
      <c r="E1691" s="25"/>
      <c r="F1691" s="25"/>
      <c r="G1691" s="25"/>
      <c r="H1691" s="25"/>
      <c r="I1691" s="89"/>
      <c r="J1691" s="148" t="str">
        <f>_xlfn.XLOOKUP($L1691,団体コード!$F$2:$F$1789,団体コード!$A$2:$A$1789,"")</f>
        <v/>
      </c>
      <c r="K1691" s="75" t="s">
        <v>6</v>
      </c>
      <c r="L1691" s="76" t="str">
        <f t="shared" si="26"/>
        <v/>
      </c>
    </row>
    <row r="1692" spans="3:12" x14ac:dyDescent="0.4">
      <c r="C1692" s="85">
        <v>1684</v>
      </c>
      <c r="D1692" s="25"/>
      <c r="E1692" s="25"/>
      <c r="F1692" s="25"/>
      <c r="G1692" s="25"/>
      <c r="H1692" s="25"/>
      <c r="I1692" s="89"/>
      <c r="J1692" s="148" t="str">
        <f>_xlfn.XLOOKUP($L1692,団体コード!$F$2:$F$1789,団体コード!$A$2:$A$1789,"")</f>
        <v/>
      </c>
      <c r="K1692" s="75" t="s">
        <v>6</v>
      </c>
      <c r="L1692" s="76" t="str">
        <f t="shared" si="26"/>
        <v/>
      </c>
    </row>
    <row r="1693" spans="3:12" x14ac:dyDescent="0.4">
      <c r="C1693" s="85">
        <v>1685</v>
      </c>
      <c r="D1693" s="25"/>
      <c r="E1693" s="25"/>
      <c r="F1693" s="25"/>
      <c r="G1693" s="25"/>
      <c r="H1693" s="25"/>
      <c r="I1693" s="89"/>
      <c r="J1693" s="148" t="str">
        <f>_xlfn.XLOOKUP($L1693,団体コード!$F$2:$F$1789,団体コード!$A$2:$A$1789,"")</f>
        <v/>
      </c>
      <c r="K1693" s="75" t="s">
        <v>6</v>
      </c>
      <c r="L1693" s="76" t="str">
        <f t="shared" si="26"/>
        <v/>
      </c>
    </row>
    <row r="1694" spans="3:12" x14ac:dyDescent="0.4">
      <c r="C1694" s="85">
        <v>1686</v>
      </c>
      <c r="D1694" s="25"/>
      <c r="E1694" s="25"/>
      <c r="F1694" s="25"/>
      <c r="G1694" s="25"/>
      <c r="H1694" s="25"/>
      <c r="I1694" s="89"/>
      <c r="J1694" s="148" t="str">
        <f>_xlfn.XLOOKUP($L1694,団体コード!$F$2:$F$1789,団体コード!$A$2:$A$1789,"")</f>
        <v/>
      </c>
      <c r="K1694" s="75" t="s">
        <v>6</v>
      </c>
      <c r="L1694" s="76" t="str">
        <f t="shared" si="26"/>
        <v/>
      </c>
    </row>
    <row r="1695" spans="3:12" x14ac:dyDescent="0.4">
      <c r="C1695" s="85">
        <v>1687</v>
      </c>
      <c r="D1695" s="25"/>
      <c r="E1695" s="25"/>
      <c r="F1695" s="25"/>
      <c r="G1695" s="25"/>
      <c r="H1695" s="25"/>
      <c r="I1695" s="89"/>
      <c r="J1695" s="148" t="str">
        <f>_xlfn.XLOOKUP($L1695,団体コード!$F$2:$F$1789,団体コード!$A$2:$A$1789,"")</f>
        <v/>
      </c>
      <c r="K1695" s="75" t="s">
        <v>6</v>
      </c>
      <c r="L1695" s="76" t="str">
        <f t="shared" si="26"/>
        <v/>
      </c>
    </row>
    <row r="1696" spans="3:12" x14ac:dyDescent="0.4">
      <c r="C1696" s="85">
        <v>1688</v>
      </c>
      <c r="D1696" s="25"/>
      <c r="E1696" s="25"/>
      <c r="F1696" s="25"/>
      <c r="G1696" s="25"/>
      <c r="H1696" s="25"/>
      <c r="I1696" s="89"/>
      <c r="J1696" s="148" t="str">
        <f>_xlfn.XLOOKUP($L1696,団体コード!$F$2:$F$1789,団体コード!$A$2:$A$1789,"")</f>
        <v/>
      </c>
      <c r="K1696" s="75" t="s">
        <v>6</v>
      </c>
      <c r="L1696" s="76" t="str">
        <f t="shared" si="26"/>
        <v/>
      </c>
    </row>
    <row r="1697" spans="3:12" x14ac:dyDescent="0.4">
      <c r="C1697" s="85">
        <v>1689</v>
      </c>
      <c r="D1697" s="25"/>
      <c r="E1697" s="25"/>
      <c r="F1697" s="25"/>
      <c r="G1697" s="25"/>
      <c r="H1697" s="25"/>
      <c r="I1697" s="89"/>
      <c r="J1697" s="148" t="str">
        <f>_xlfn.XLOOKUP($L1697,団体コード!$F$2:$F$1789,団体コード!$A$2:$A$1789,"")</f>
        <v/>
      </c>
      <c r="K1697" s="75" t="s">
        <v>6</v>
      </c>
      <c r="L1697" s="76" t="str">
        <f t="shared" si="26"/>
        <v/>
      </c>
    </row>
    <row r="1698" spans="3:12" x14ac:dyDescent="0.4">
      <c r="C1698" s="85">
        <v>1690</v>
      </c>
      <c r="D1698" s="25"/>
      <c r="E1698" s="25"/>
      <c r="F1698" s="25"/>
      <c r="G1698" s="25"/>
      <c r="H1698" s="25"/>
      <c r="I1698" s="89"/>
      <c r="J1698" s="148" t="str">
        <f>_xlfn.XLOOKUP($L1698,団体コード!$F$2:$F$1789,団体コード!$A$2:$A$1789,"")</f>
        <v/>
      </c>
      <c r="K1698" s="75" t="s">
        <v>6</v>
      </c>
      <c r="L1698" s="76" t="str">
        <f t="shared" si="26"/>
        <v/>
      </c>
    </row>
    <row r="1699" spans="3:12" x14ac:dyDescent="0.4">
      <c r="C1699" s="85">
        <v>1691</v>
      </c>
      <c r="D1699" s="25"/>
      <c r="E1699" s="25"/>
      <c r="F1699" s="25"/>
      <c r="G1699" s="25"/>
      <c r="H1699" s="25"/>
      <c r="I1699" s="89"/>
      <c r="J1699" s="148" t="str">
        <f>_xlfn.XLOOKUP($L1699,団体コード!$F$2:$F$1789,団体コード!$A$2:$A$1789,"")</f>
        <v/>
      </c>
      <c r="K1699" s="75" t="s">
        <v>6</v>
      </c>
      <c r="L1699" s="76" t="str">
        <f t="shared" si="26"/>
        <v/>
      </c>
    </row>
    <row r="1700" spans="3:12" x14ac:dyDescent="0.4">
      <c r="C1700" s="85">
        <v>1692</v>
      </c>
      <c r="D1700" s="25"/>
      <c r="E1700" s="25"/>
      <c r="F1700" s="25"/>
      <c r="G1700" s="25"/>
      <c r="H1700" s="25"/>
      <c r="I1700" s="89"/>
      <c r="J1700" s="148" t="str">
        <f>_xlfn.XLOOKUP($L1700,団体コード!$F$2:$F$1789,団体コード!$A$2:$A$1789,"")</f>
        <v/>
      </c>
      <c r="K1700" s="75" t="s">
        <v>6</v>
      </c>
      <c r="L1700" s="76" t="str">
        <f t="shared" si="26"/>
        <v/>
      </c>
    </row>
    <row r="1701" spans="3:12" x14ac:dyDescent="0.4">
      <c r="C1701" s="85">
        <v>1693</v>
      </c>
      <c r="D1701" s="25"/>
      <c r="E1701" s="25"/>
      <c r="F1701" s="25"/>
      <c r="G1701" s="25"/>
      <c r="H1701" s="25"/>
      <c r="I1701" s="89"/>
      <c r="J1701" s="148" t="str">
        <f>_xlfn.XLOOKUP($L1701,団体コード!$F$2:$F$1789,団体コード!$A$2:$A$1789,"")</f>
        <v/>
      </c>
      <c r="K1701" s="75" t="s">
        <v>6</v>
      </c>
      <c r="L1701" s="76" t="str">
        <f t="shared" si="26"/>
        <v/>
      </c>
    </row>
    <row r="1702" spans="3:12" x14ac:dyDescent="0.4">
      <c r="C1702" s="85">
        <v>1694</v>
      </c>
      <c r="D1702" s="25"/>
      <c r="E1702" s="25"/>
      <c r="F1702" s="25"/>
      <c r="G1702" s="25"/>
      <c r="H1702" s="25"/>
      <c r="I1702" s="89"/>
      <c r="J1702" s="148" t="str">
        <f>_xlfn.XLOOKUP($L1702,団体コード!$F$2:$F$1789,団体コード!$A$2:$A$1789,"")</f>
        <v/>
      </c>
      <c r="K1702" s="75" t="s">
        <v>6</v>
      </c>
      <c r="L1702" s="76" t="str">
        <f t="shared" si="26"/>
        <v/>
      </c>
    </row>
    <row r="1703" spans="3:12" x14ac:dyDescent="0.4">
      <c r="C1703" s="85">
        <v>1695</v>
      </c>
      <c r="D1703" s="25"/>
      <c r="E1703" s="25"/>
      <c r="F1703" s="25"/>
      <c r="G1703" s="25"/>
      <c r="H1703" s="25"/>
      <c r="I1703" s="89"/>
      <c r="J1703" s="148" t="str">
        <f>_xlfn.XLOOKUP($L1703,団体コード!$F$2:$F$1789,団体コード!$A$2:$A$1789,"")</f>
        <v/>
      </c>
      <c r="K1703" s="75" t="s">
        <v>6</v>
      </c>
      <c r="L1703" s="76" t="str">
        <f t="shared" si="26"/>
        <v/>
      </c>
    </row>
    <row r="1704" spans="3:12" x14ac:dyDescent="0.4">
      <c r="C1704" s="85">
        <v>1696</v>
      </c>
      <c r="D1704" s="25"/>
      <c r="E1704" s="25"/>
      <c r="F1704" s="25"/>
      <c r="G1704" s="25"/>
      <c r="H1704" s="25"/>
      <c r="I1704" s="89"/>
      <c r="J1704" s="148" t="str">
        <f>_xlfn.XLOOKUP($L1704,団体コード!$F$2:$F$1789,団体コード!$A$2:$A$1789,"")</f>
        <v/>
      </c>
      <c r="K1704" s="75" t="s">
        <v>6</v>
      </c>
      <c r="L1704" s="76" t="str">
        <f t="shared" si="26"/>
        <v/>
      </c>
    </row>
    <row r="1705" spans="3:12" x14ac:dyDescent="0.4">
      <c r="C1705" s="85">
        <v>1697</v>
      </c>
      <c r="D1705" s="25"/>
      <c r="E1705" s="25"/>
      <c r="F1705" s="25"/>
      <c r="G1705" s="25"/>
      <c r="H1705" s="25"/>
      <c r="I1705" s="89"/>
      <c r="J1705" s="148" t="str">
        <f>_xlfn.XLOOKUP($L1705,団体コード!$F$2:$F$1789,団体コード!$A$2:$A$1789,"")</f>
        <v/>
      </c>
      <c r="K1705" s="75" t="s">
        <v>6</v>
      </c>
      <c r="L1705" s="76" t="str">
        <f t="shared" si="26"/>
        <v/>
      </c>
    </row>
    <row r="1706" spans="3:12" x14ac:dyDescent="0.4">
      <c r="C1706" s="85">
        <v>1698</v>
      </c>
      <c r="D1706" s="25"/>
      <c r="E1706" s="25"/>
      <c r="F1706" s="25"/>
      <c r="G1706" s="25"/>
      <c r="H1706" s="25"/>
      <c r="I1706" s="89"/>
      <c r="J1706" s="148" t="str">
        <f>_xlfn.XLOOKUP($L1706,団体コード!$F$2:$F$1789,団体コード!$A$2:$A$1789,"")</f>
        <v/>
      </c>
      <c r="K1706" s="75" t="s">
        <v>6</v>
      </c>
      <c r="L1706" s="76" t="str">
        <f t="shared" si="26"/>
        <v/>
      </c>
    </row>
    <row r="1707" spans="3:12" x14ac:dyDescent="0.4">
      <c r="C1707" s="85">
        <v>1699</v>
      </c>
      <c r="D1707" s="25"/>
      <c r="E1707" s="25"/>
      <c r="F1707" s="25"/>
      <c r="G1707" s="25"/>
      <c r="H1707" s="25"/>
      <c r="I1707" s="89"/>
      <c r="J1707" s="148" t="str">
        <f>_xlfn.XLOOKUP($L1707,団体コード!$F$2:$F$1789,団体コード!$A$2:$A$1789,"")</f>
        <v/>
      </c>
      <c r="K1707" s="75" t="s">
        <v>6</v>
      </c>
      <c r="L1707" s="76" t="str">
        <f t="shared" si="26"/>
        <v/>
      </c>
    </row>
    <row r="1708" spans="3:12" x14ac:dyDescent="0.4">
      <c r="C1708" s="85">
        <v>1700</v>
      </c>
      <c r="D1708" s="25"/>
      <c r="E1708" s="25"/>
      <c r="F1708" s="25"/>
      <c r="G1708" s="25"/>
      <c r="H1708" s="25"/>
      <c r="I1708" s="89"/>
      <c r="J1708" s="148" t="str">
        <f>_xlfn.XLOOKUP($L1708,団体コード!$F$2:$F$1789,団体コード!$A$2:$A$1789,"")</f>
        <v/>
      </c>
      <c r="K1708" s="75" t="s">
        <v>6</v>
      </c>
      <c r="L1708" s="76" t="str">
        <f t="shared" si="26"/>
        <v/>
      </c>
    </row>
    <row r="1709" spans="3:12" x14ac:dyDescent="0.4">
      <c r="C1709" s="85">
        <v>1701</v>
      </c>
      <c r="D1709" s="25"/>
      <c r="E1709" s="25"/>
      <c r="F1709" s="25"/>
      <c r="G1709" s="25"/>
      <c r="H1709" s="25"/>
      <c r="I1709" s="89"/>
      <c r="J1709" s="148" t="str">
        <f>_xlfn.XLOOKUP($L1709,団体コード!$F$2:$F$1789,団体コード!$A$2:$A$1789,"")</f>
        <v/>
      </c>
      <c r="K1709" s="75" t="s">
        <v>6</v>
      </c>
      <c r="L1709" s="76" t="str">
        <f t="shared" si="26"/>
        <v/>
      </c>
    </row>
    <row r="1710" spans="3:12" x14ac:dyDescent="0.4">
      <c r="C1710" s="85">
        <v>1702</v>
      </c>
      <c r="D1710" s="25"/>
      <c r="E1710" s="25"/>
      <c r="F1710" s="25"/>
      <c r="G1710" s="25"/>
      <c r="H1710" s="25"/>
      <c r="I1710" s="89"/>
      <c r="J1710" s="148" t="str">
        <f>_xlfn.XLOOKUP($L1710,団体コード!$F$2:$F$1789,団体コード!$A$2:$A$1789,"")</f>
        <v/>
      </c>
      <c r="K1710" s="75" t="s">
        <v>6</v>
      </c>
      <c r="L1710" s="76" t="str">
        <f t="shared" si="26"/>
        <v/>
      </c>
    </row>
    <row r="1711" spans="3:12" x14ac:dyDescent="0.4">
      <c r="C1711" s="85">
        <v>1703</v>
      </c>
      <c r="D1711" s="25"/>
      <c r="E1711" s="25"/>
      <c r="F1711" s="25"/>
      <c r="G1711" s="25"/>
      <c r="H1711" s="25"/>
      <c r="I1711" s="89"/>
      <c r="J1711" s="148" t="str">
        <f>_xlfn.XLOOKUP($L1711,団体コード!$F$2:$F$1789,団体コード!$A$2:$A$1789,"")</f>
        <v/>
      </c>
      <c r="K1711" s="75" t="s">
        <v>6</v>
      </c>
      <c r="L1711" s="76" t="str">
        <f t="shared" si="26"/>
        <v/>
      </c>
    </row>
    <row r="1712" spans="3:12" x14ac:dyDescent="0.4">
      <c r="C1712" s="85">
        <v>1704</v>
      </c>
      <c r="D1712" s="25"/>
      <c r="E1712" s="25"/>
      <c r="F1712" s="25"/>
      <c r="G1712" s="25"/>
      <c r="H1712" s="25"/>
      <c r="I1712" s="89"/>
      <c r="J1712" s="148" t="str">
        <f>_xlfn.XLOOKUP($L1712,団体コード!$F$2:$F$1789,団体コード!$A$2:$A$1789,"")</f>
        <v/>
      </c>
      <c r="K1712" s="75" t="s">
        <v>6</v>
      </c>
      <c r="L1712" s="76" t="str">
        <f t="shared" si="26"/>
        <v/>
      </c>
    </row>
    <row r="1713" spans="3:12" x14ac:dyDescent="0.4">
      <c r="C1713" s="85">
        <v>1705</v>
      </c>
      <c r="D1713" s="25"/>
      <c r="E1713" s="25"/>
      <c r="F1713" s="25"/>
      <c r="G1713" s="25"/>
      <c r="H1713" s="25"/>
      <c r="I1713" s="89"/>
      <c r="J1713" s="148" t="str">
        <f>_xlfn.XLOOKUP($L1713,団体コード!$F$2:$F$1789,団体コード!$A$2:$A$1789,"")</f>
        <v/>
      </c>
      <c r="K1713" s="75" t="s">
        <v>6</v>
      </c>
      <c r="L1713" s="76" t="str">
        <f t="shared" si="26"/>
        <v/>
      </c>
    </row>
    <row r="1714" spans="3:12" x14ac:dyDescent="0.4">
      <c r="C1714" s="85">
        <v>1706</v>
      </c>
      <c r="D1714" s="25"/>
      <c r="E1714" s="25"/>
      <c r="F1714" s="25"/>
      <c r="G1714" s="25"/>
      <c r="H1714" s="25"/>
      <c r="I1714" s="89"/>
      <c r="J1714" s="148" t="str">
        <f>_xlfn.XLOOKUP($L1714,団体コード!$F$2:$F$1789,団体コード!$A$2:$A$1789,"")</f>
        <v/>
      </c>
      <c r="K1714" s="75" t="s">
        <v>6</v>
      </c>
      <c r="L1714" s="76" t="str">
        <f t="shared" si="26"/>
        <v/>
      </c>
    </row>
    <row r="1715" spans="3:12" x14ac:dyDescent="0.4">
      <c r="C1715" s="85">
        <v>1707</v>
      </c>
      <c r="D1715" s="25"/>
      <c r="E1715" s="25"/>
      <c r="F1715" s="25"/>
      <c r="G1715" s="25"/>
      <c r="H1715" s="25"/>
      <c r="I1715" s="89"/>
      <c r="J1715" s="148" t="str">
        <f>_xlfn.XLOOKUP($L1715,団体コード!$F$2:$F$1789,団体コード!$A$2:$A$1789,"")</f>
        <v/>
      </c>
      <c r="K1715" s="75" t="s">
        <v>6</v>
      </c>
      <c r="L1715" s="76" t="str">
        <f t="shared" si="26"/>
        <v/>
      </c>
    </row>
    <row r="1716" spans="3:12" x14ac:dyDescent="0.4">
      <c r="C1716" s="85">
        <v>1708</v>
      </c>
      <c r="D1716" s="25"/>
      <c r="E1716" s="25"/>
      <c r="F1716" s="25"/>
      <c r="G1716" s="25"/>
      <c r="H1716" s="25"/>
      <c r="I1716" s="89"/>
      <c r="J1716" s="148" t="str">
        <f>_xlfn.XLOOKUP($L1716,団体コード!$F$2:$F$1789,団体コード!$A$2:$A$1789,"")</f>
        <v/>
      </c>
      <c r="K1716" s="75" t="s">
        <v>6</v>
      </c>
      <c r="L1716" s="76" t="str">
        <f t="shared" si="26"/>
        <v/>
      </c>
    </row>
    <row r="1717" spans="3:12" x14ac:dyDescent="0.4">
      <c r="C1717" s="85">
        <v>1709</v>
      </c>
      <c r="D1717" s="25"/>
      <c r="E1717" s="25"/>
      <c r="F1717" s="25"/>
      <c r="G1717" s="25"/>
      <c r="H1717" s="25"/>
      <c r="I1717" s="89"/>
      <c r="J1717" s="148" t="str">
        <f>_xlfn.XLOOKUP($L1717,団体コード!$F$2:$F$1789,団体コード!$A$2:$A$1789,"")</f>
        <v/>
      </c>
      <c r="K1717" s="75" t="s">
        <v>6</v>
      </c>
      <c r="L1717" s="76" t="str">
        <f t="shared" si="26"/>
        <v/>
      </c>
    </row>
    <row r="1718" spans="3:12" x14ac:dyDescent="0.4">
      <c r="C1718" s="85">
        <v>1710</v>
      </c>
      <c r="D1718" s="25"/>
      <c r="E1718" s="25"/>
      <c r="F1718" s="25"/>
      <c r="G1718" s="25"/>
      <c r="H1718" s="25"/>
      <c r="I1718" s="89"/>
      <c r="J1718" s="148" t="str">
        <f>_xlfn.XLOOKUP($L1718,団体コード!$F$2:$F$1789,団体コード!$A$2:$A$1789,"")</f>
        <v/>
      </c>
      <c r="K1718" s="75" t="s">
        <v>6</v>
      </c>
      <c r="L1718" s="76" t="str">
        <f t="shared" si="26"/>
        <v/>
      </c>
    </row>
    <row r="1719" spans="3:12" x14ac:dyDescent="0.4">
      <c r="C1719" s="85">
        <v>1711</v>
      </c>
      <c r="D1719" s="25"/>
      <c r="E1719" s="25"/>
      <c r="F1719" s="25"/>
      <c r="G1719" s="25"/>
      <c r="H1719" s="25"/>
      <c r="I1719" s="89"/>
      <c r="J1719" s="148" t="str">
        <f>_xlfn.XLOOKUP($L1719,団体コード!$F$2:$F$1789,団体コード!$A$2:$A$1789,"")</f>
        <v/>
      </c>
      <c r="K1719" s="75" t="s">
        <v>6</v>
      </c>
      <c r="L1719" s="76" t="str">
        <f t="shared" si="26"/>
        <v/>
      </c>
    </row>
    <row r="1720" spans="3:12" x14ac:dyDescent="0.4">
      <c r="C1720" s="85">
        <v>1712</v>
      </c>
      <c r="D1720" s="25"/>
      <c r="E1720" s="25"/>
      <c r="F1720" s="25"/>
      <c r="G1720" s="25"/>
      <c r="H1720" s="25"/>
      <c r="I1720" s="89"/>
      <c r="J1720" s="148" t="str">
        <f>_xlfn.XLOOKUP($L1720,団体コード!$F$2:$F$1789,団体コード!$A$2:$A$1789,"")</f>
        <v/>
      </c>
      <c r="K1720" s="75" t="s">
        <v>6</v>
      </c>
      <c r="L1720" s="76" t="str">
        <f t="shared" si="26"/>
        <v/>
      </c>
    </row>
    <row r="1721" spans="3:12" x14ac:dyDescent="0.4">
      <c r="C1721" s="85">
        <v>1713</v>
      </c>
      <c r="D1721" s="25"/>
      <c r="E1721" s="25"/>
      <c r="F1721" s="25"/>
      <c r="G1721" s="25"/>
      <c r="H1721" s="25"/>
      <c r="I1721" s="89"/>
      <c r="J1721" s="148" t="str">
        <f>_xlfn.XLOOKUP($L1721,団体コード!$F$2:$F$1789,団体コード!$A$2:$A$1789,"")</f>
        <v/>
      </c>
      <c r="K1721" s="75" t="s">
        <v>6</v>
      </c>
      <c r="L1721" s="76" t="str">
        <f t="shared" si="26"/>
        <v/>
      </c>
    </row>
    <row r="1722" spans="3:12" x14ac:dyDescent="0.4">
      <c r="C1722" s="85">
        <v>1714</v>
      </c>
      <c r="D1722" s="25"/>
      <c r="E1722" s="25"/>
      <c r="F1722" s="25"/>
      <c r="G1722" s="25"/>
      <c r="H1722" s="25"/>
      <c r="I1722" s="89"/>
      <c r="J1722" s="148" t="str">
        <f>_xlfn.XLOOKUP($L1722,団体コード!$F$2:$F$1789,団体コード!$A$2:$A$1789,"")</f>
        <v/>
      </c>
      <c r="K1722" s="75" t="s">
        <v>6</v>
      </c>
      <c r="L1722" s="76" t="str">
        <f t="shared" si="26"/>
        <v/>
      </c>
    </row>
    <row r="1723" spans="3:12" x14ac:dyDescent="0.4">
      <c r="C1723" s="85">
        <v>1715</v>
      </c>
      <c r="D1723" s="25"/>
      <c r="E1723" s="25"/>
      <c r="F1723" s="25"/>
      <c r="G1723" s="25"/>
      <c r="H1723" s="25"/>
      <c r="I1723" s="89"/>
      <c r="J1723" s="148" t="str">
        <f>_xlfn.XLOOKUP($L1723,団体コード!$F$2:$F$1789,団体コード!$A$2:$A$1789,"")</f>
        <v/>
      </c>
      <c r="K1723" s="75" t="s">
        <v>6</v>
      </c>
      <c r="L1723" s="76" t="str">
        <f t="shared" si="26"/>
        <v/>
      </c>
    </row>
    <row r="1724" spans="3:12" x14ac:dyDescent="0.4">
      <c r="C1724" s="85">
        <v>1716</v>
      </c>
      <c r="D1724" s="25"/>
      <c r="E1724" s="25"/>
      <c r="F1724" s="25"/>
      <c r="G1724" s="25"/>
      <c r="H1724" s="25"/>
      <c r="I1724" s="89"/>
      <c r="J1724" s="148" t="str">
        <f>_xlfn.XLOOKUP($L1724,団体コード!$F$2:$F$1789,団体コード!$A$2:$A$1789,"")</f>
        <v/>
      </c>
      <c r="K1724" s="75" t="s">
        <v>6</v>
      </c>
      <c r="L1724" s="76" t="str">
        <f t="shared" si="26"/>
        <v/>
      </c>
    </row>
    <row r="1725" spans="3:12" x14ac:dyDescent="0.4">
      <c r="C1725" s="85">
        <v>1717</v>
      </c>
      <c r="D1725" s="25"/>
      <c r="E1725" s="25"/>
      <c r="F1725" s="25"/>
      <c r="G1725" s="25"/>
      <c r="H1725" s="25"/>
      <c r="I1725" s="89"/>
      <c r="J1725" s="148" t="str">
        <f>_xlfn.XLOOKUP($L1725,団体コード!$F$2:$F$1789,団体コード!$A$2:$A$1789,"")</f>
        <v/>
      </c>
      <c r="K1725" s="75" t="s">
        <v>6</v>
      </c>
      <c r="L1725" s="76" t="str">
        <f t="shared" si="26"/>
        <v/>
      </c>
    </row>
    <row r="1726" spans="3:12" x14ac:dyDescent="0.4">
      <c r="C1726" s="85">
        <v>1718</v>
      </c>
      <c r="D1726" s="25"/>
      <c r="E1726" s="25"/>
      <c r="F1726" s="25"/>
      <c r="G1726" s="25"/>
      <c r="H1726" s="25"/>
      <c r="I1726" s="89"/>
      <c r="J1726" s="148" t="str">
        <f>_xlfn.XLOOKUP($L1726,団体コード!$F$2:$F$1789,団体コード!$A$2:$A$1789,"")</f>
        <v/>
      </c>
      <c r="K1726" s="75" t="s">
        <v>6</v>
      </c>
      <c r="L1726" s="76" t="str">
        <f t="shared" si="26"/>
        <v/>
      </c>
    </row>
    <row r="1727" spans="3:12" x14ac:dyDescent="0.4">
      <c r="C1727" s="85">
        <v>1719</v>
      </c>
      <c r="D1727" s="25"/>
      <c r="E1727" s="25"/>
      <c r="F1727" s="25"/>
      <c r="G1727" s="25"/>
      <c r="H1727" s="25"/>
      <c r="I1727" s="89"/>
      <c r="J1727" s="148" t="str">
        <f>_xlfn.XLOOKUP($L1727,団体コード!$F$2:$F$1789,団体コード!$A$2:$A$1789,"")</f>
        <v/>
      </c>
      <c r="K1727" s="75" t="s">
        <v>6</v>
      </c>
      <c r="L1727" s="76" t="str">
        <f t="shared" si="26"/>
        <v/>
      </c>
    </row>
    <row r="1728" spans="3:12" x14ac:dyDescent="0.4">
      <c r="C1728" s="85">
        <v>1720</v>
      </c>
      <c r="D1728" s="25"/>
      <c r="E1728" s="25"/>
      <c r="F1728" s="25"/>
      <c r="G1728" s="25"/>
      <c r="H1728" s="25"/>
      <c r="I1728" s="89"/>
      <c r="J1728" s="148" t="str">
        <f>_xlfn.XLOOKUP($L1728,団体コード!$F$2:$F$1789,団体コード!$A$2:$A$1789,"")</f>
        <v/>
      </c>
      <c r="K1728" s="75" t="s">
        <v>6</v>
      </c>
      <c r="L1728" s="76" t="str">
        <f t="shared" si="26"/>
        <v/>
      </c>
    </row>
    <row r="1729" spans="3:12" x14ac:dyDescent="0.4">
      <c r="C1729" s="85">
        <v>1721</v>
      </c>
      <c r="D1729" s="25"/>
      <c r="E1729" s="25"/>
      <c r="F1729" s="25"/>
      <c r="G1729" s="25"/>
      <c r="H1729" s="25"/>
      <c r="I1729" s="89"/>
      <c r="J1729" s="148" t="str">
        <f>_xlfn.XLOOKUP($L1729,団体コード!$F$2:$F$1789,団体コード!$A$2:$A$1789,"")</f>
        <v/>
      </c>
      <c r="K1729" s="75" t="s">
        <v>6</v>
      </c>
      <c r="L1729" s="76" t="str">
        <f t="shared" si="26"/>
        <v/>
      </c>
    </row>
    <row r="1730" spans="3:12" x14ac:dyDescent="0.4">
      <c r="C1730" s="85">
        <v>1722</v>
      </c>
      <c r="D1730" s="25"/>
      <c r="E1730" s="25"/>
      <c r="F1730" s="25"/>
      <c r="G1730" s="25"/>
      <c r="H1730" s="25"/>
      <c r="I1730" s="89"/>
      <c r="J1730" s="148" t="str">
        <f>_xlfn.XLOOKUP($L1730,団体コード!$F$2:$F$1789,団体コード!$A$2:$A$1789,"")</f>
        <v/>
      </c>
      <c r="K1730" s="75" t="s">
        <v>6</v>
      </c>
      <c r="L1730" s="76" t="str">
        <f t="shared" si="26"/>
        <v/>
      </c>
    </row>
    <row r="1731" spans="3:12" x14ac:dyDescent="0.4">
      <c r="C1731" s="85">
        <v>1723</v>
      </c>
      <c r="D1731" s="25"/>
      <c r="E1731" s="25"/>
      <c r="F1731" s="25"/>
      <c r="G1731" s="25"/>
      <c r="H1731" s="25"/>
      <c r="I1731" s="89"/>
      <c r="J1731" s="148" t="str">
        <f>_xlfn.XLOOKUP($L1731,団体コード!$F$2:$F$1789,団体コード!$A$2:$A$1789,"")</f>
        <v/>
      </c>
      <c r="K1731" s="75" t="s">
        <v>6</v>
      </c>
      <c r="L1731" s="76" t="str">
        <f t="shared" si="26"/>
        <v/>
      </c>
    </row>
    <row r="1732" spans="3:12" x14ac:dyDescent="0.4">
      <c r="C1732" s="85">
        <v>1724</v>
      </c>
      <c r="D1732" s="25"/>
      <c r="E1732" s="25"/>
      <c r="F1732" s="25"/>
      <c r="G1732" s="25"/>
      <c r="H1732" s="25"/>
      <c r="I1732" s="89"/>
      <c r="J1732" s="148" t="str">
        <f>_xlfn.XLOOKUP($L1732,団体コード!$F$2:$F$1789,団体コード!$A$2:$A$1789,"")</f>
        <v/>
      </c>
      <c r="K1732" s="75" t="s">
        <v>6</v>
      </c>
      <c r="L1732" s="76" t="str">
        <f t="shared" si="26"/>
        <v/>
      </c>
    </row>
    <row r="1733" spans="3:12" x14ac:dyDescent="0.4">
      <c r="C1733" s="85">
        <v>1725</v>
      </c>
      <c r="D1733" s="25"/>
      <c r="E1733" s="25"/>
      <c r="F1733" s="25"/>
      <c r="G1733" s="25"/>
      <c r="H1733" s="25"/>
      <c r="I1733" s="89"/>
      <c r="J1733" s="148" t="str">
        <f>_xlfn.XLOOKUP($L1733,団体コード!$F$2:$F$1789,団体コード!$A$2:$A$1789,"")</f>
        <v/>
      </c>
      <c r="K1733" s="75" t="s">
        <v>6</v>
      </c>
      <c r="L1733" s="76" t="str">
        <f t="shared" si="26"/>
        <v/>
      </c>
    </row>
    <row r="1734" spans="3:12" x14ac:dyDescent="0.4">
      <c r="C1734" s="85">
        <v>1726</v>
      </c>
      <c r="D1734" s="25"/>
      <c r="E1734" s="25"/>
      <c r="F1734" s="25"/>
      <c r="G1734" s="25"/>
      <c r="H1734" s="25"/>
      <c r="I1734" s="89"/>
      <c r="J1734" s="148" t="str">
        <f>_xlfn.XLOOKUP($L1734,団体コード!$F$2:$F$1789,団体コード!$A$2:$A$1789,"")</f>
        <v/>
      </c>
      <c r="K1734" s="75" t="s">
        <v>6</v>
      </c>
      <c r="L1734" s="76" t="str">
        <f t="shared" si="26"/>
        <v/>
      </c>
    </row>
    <row r="1735" spans="3:12" x14ac:dyDescent="0.4">
      <c r="C1735" s="85">
        <v>1727</v>
      </c>
      <c r="D1735" s="25"/>
      <c r="E1735" s="25"/>
      <c r="F1735" s="25"/>
      <c r="G1735" s="25"/>
      <c r="H1735" s="25"/>
      <c r="I1735" s="89"/>
      <c r="J1735" s="148" t="str">
        <f>_xlfn.XLOOKUP($L1735,団体コード!$F$2:$F$1789,団体コード!$A$2:$A$1789,"")</f>
        <v/>
      </c>
      <c r="K1735" s="75" t="s">
        <v>6</v>
      </c>
      <c r="L1735" s="76" t="str">
        <f t="shared" si="26"/>
        <v/>
      </c>
    </row>
    <row r="1736" spans="3:12" x14ac:dyDescent="0.4">
      <c r="C1736" s="85">
        <v>1728</v>
      </c>
      <c r="D1736" s="25"/>
      <c r="E1736" s="25"/>
      <c r="F1736" s="25"/>
      <c r="G1736" s="25"/>
      <c r="H1736" s="25"/>
      <c r="I1736" s="89"/>
      <c r="J1736" s="148" t="str">
        <f>_xlfn.XLOOKUP($L1736,団体コード!$F$2:$F$1789,団体コード!$A$2:$A$1789,"")</f>
        <v/>
      </c>
      <c r="K1736" s="75" t="s">
        <v>6</v>
      </c>
      <c r="L1736" s="76" t="str">
        <f t="shared" si="26"/>
        <v/>
      </c>
    </row>
    <row r="1737" spans="3:12" x14ac:dyDescent="0.4">
      <c r="C1737" s="85">
        <v>1729</v>
      </c>
      <c r="D1737" s="25"/>
      <c r="E1737" s="25"/>
      <c r="F1737" s="25"/>
      <c r="G1737" s="25"/>
      <c r="H1737" s="25"/>
      <c r="I1737" s="89"/>
      <c r="J1737" s="148" t="str">
        <f>_xlfn.XLOOKUP($L1737,団体コード!$F$2:$F$1789,団体コード!$A$2:$A$1789,"")</f>
        <v/>
      </c>
      <c r="K1737" s="75" t="s">
        <v>6</v>
      </c>
      <c r="L1737" s="76" t="str">
        <f t="shared" ref="L1737:L1800" si="27">F1737&amp;G1737</f>
        <v/>
      </c>
    </row>
    <row r="1738" spans="3:12" x14ac:dyDescent="0.4">
      <c r="C1738" s="85">
        <v>1730</v>
      </c>
      <c r="D1738" s="25"/>
      <c r="E1738" s="25"/>
      <c r="F1738" s="25"/>
      <c r="G1738" s="25"/>
      <c r="H1738" s="25"/>
      <c r="I1738" s="89"/>
      <c r="J1738" s="148" t="str">
        <f>_xlfn.XLOOKUP($L1738,団体コード!$F$2:$F$1789,団体コード!$A$2:$A$1789,"")</f>
        <v/>
      </c>
      <c r="K1738" s="75" t="s">
        <v>6</v>
      </c>
      <c r="L1738" s="76" t="str">
        <f t="shared" si="27"/>
        <v/>
      </c>
    </row>
    <row r="1739" spans="3:12" x14ac:dyDescent="0.4">
      <c r="C1739" s="85">
        <v>1731</v>
      </c>
      <c r="D1739" s="25"/>
      <c r="E1739" s="25"/>
      <c r="F1739" s="25"/>
      <c r="G1739" s="25"/>
      <c r="H1739" s="25"/>
      <c r="I1739" s="89"/>
      <c r="J1739" s="148" t="str">
        <f>_xlfn.XLOOKUP($L1739,団体コード!$F$2:$F$1789,団体コード!$A$2:$A$1789,"")</f>
        <v/>
      </c>
      <c r="K1739" s="75" t="s">
        <v>6</v>
      </c>
      <c r="L1739" s="76" t="str">
        <f t="shared" si="27"/>
        <v/>
      </c>
    </row>
    <row r="1740" spans="3:12" x14ac:dyDescent="0.4">
      <c r="C1740" s="85">
        <v>1732</v>
      </c>
      <c r="D1740" s="25"/>
      <c r="E1740" s="25"/>
      <c r="F1740" s="25"/>
      <c r="G1740" s="25"/>
      <c r="H1740" s="25"/>
      <c r="I1740" s="89"/>
      <c r="J1740" s="148" t="str">
        <f>_xlfn.XLOOKUP($L1740,団体コード!$F$2:$F$1789,団体コード!$A$2:$A$1789,"")</f>
        <v/>
      </c>
      <c r="K1740" s="75" t="s">
        <v>6</v>
      </c>
      <c r="L1740" s="76" t="str">
        <f t="shared" si="27"/>
        <v/>
      </c>
    </row>
    <row r="1741" spans="3:12" x14ac:dyDescent="0.4">
      <c r="C1741" s="85">
        <v>1733</v>
      </c>
      <c r="D1741" s="25"/>
      <c r="E1741" s="25"/>
      <c r="F1741" s="25"/>
      <c r="G1741" s="25"/>
      <c r="H1741" s="25"/>
      <c r="I1741" s="89"/>
      <c r="J1741" s="148" t="str">
        <f>_xlfn.XLOOKUP($L1741,団体コード!$F$2:$F$1789,団体コード!$A$2:$A$1789,"")</f>
        <v/>
      </c>
      <c r="K1741" s="75" t="s">
        <v>6</v>
      </c>
      <c r="L1741" s="76" t="str">
        <f t="shared" si="27"/>
        <v/>
      </c>
    </row>
    <row r="1742" spans="3:12" x14ac:dyDescent="0.4">
      <c r="C1742" s="85">
        <v>1734</v>
      </c>
      <c r="D1742" s="25"/>
      <c r="E1742" s="25"/>
      <c r="F1742" s="25"/>
      <c r="G1742" s="25"/>
      <c r="H1742" s="25"/>
      <c r="I1742" s="89"/>
      <c r="J1742" s="148" t="str">
        <f>_xlfn.XLOOKUP($L1742,団体コード!$F$2:$F$1789,団体コード!$A$2:$A$1789,"")</f>
        <v/>
      </c>
      <c r="K1742" s="75" t="s">
        <v>6</v>
      </c>
      <c r="L1742" s="76" t="str">
        <f t="shared" si="27"/>
        <v/>
      </c>
    </row>
    <row r="1743" spans="3:12" x14ac:dyDescent="0.4">
      <c r="C1743" s="85">
        <v>1735</v>
      </c>
      <c r="D1743" s="25"/>
      <c r="E1743" s="25"/>
      <c r="F1743" s="25"/>
      <c r="G1743" s="25"/>
      <c r="H1743" s="25"/>
      <c r="I1743" s="89"/>
      <c r="J1743" s="148" t="str">
        <f>_xlfn.XLOOKUP($L1743,団体コード!$F$2:$F$1789,団体コード!$A$2:$A$1789,"")</f>
        <v/>
      </c>
      <c r="K1743" s="75" t="s">
        <v>6</v>
      </c>
      <c r="L1743" s="76" t="str">
        <f t="shared" si="27"/>
        <v/>
      </c>
    </row>
    <row r="1744" spans="3:12" x14ac:dyDescent="0.4">
      <c r="C1744" s="85">
        <v>1736</v>
      </c>
      <c r="D1744" s="25"/>
      <c r="E1744" s="25"/>
      <c r="F1744" s="25"/>
      <c r="G1744" s="25"/>
      <c r="H1744" s="25"/>
      <c r="I1744" s="89"/>
      <c r="J1744" s="148" t="str">
        <f>_xlfn.XLOOKUP($L1744,団体コード!$F$2:$F$1789,団体コード!$A$2:$A$1789,"")</f>
        <v/>
      </c>
      <c r="K1744" s="75" t="s">
        <v>6</v>
      </c>
      <c r="L1744" s="76" t="str">
        <f t="shared" si="27"/>
        <v/>
      </c>
    </row>
    <row r="1745" spans="3:12" x14ac:dyDescent="0.4">
      <c r="C1745" s="85">
        <v>1737</v>
      </c>
      <c r="D1745" s="25"/>
      <c r="E1745" s="25"/>
      <c r="F1745" s="25"/>
      <c r="G1745" s="25"/>
      <c r="H1745" s="25"/>
      <c r="I1745" s="89"/>
      <c r="J1745" s="148" t="str">
        <f>_xlfn.XLOOKUP($L1745,団体コード!$F$2:$F$1789,団体コード!$A$2:$A$1789,"")</f>
        <v/>
      </c>
      <c r="K1745" s="75" t="s">
        <v>6</v>
      </c>
      <c r="L1745" s="76" t="str">
        <f t="shared" si="27"/>
        <v/>
      </c>
    </row>
    <row r="1746" spans="3:12" x14ac:dyDescent="0.4">
      <c r="C1746" s="85">
        <v>1738</v>
      </c>
      <c r="D1746" s="25"/>
      <c r="E1746" s="25"/>
      <c r="F1746" s="25"/>
      <c r="G1746" s="25"/>
      <c r="H1746" s="25"/>
      <c r="I1746" s="89"/>
      <c r="J1746" s="148" t="str">
        <f>_xlfn.XLOOKUP($L1746,団体コード!$F$2:$F$1789,団体コード!$A$2:$A$1789,"")</f>
        <v/>
      </c>
      <c r="K1746" s="75" t="s">
        <v>6</v>
      </c>
      <c r="L1746" s="76" t="str">
        <f t="shared" si="27"/>
        <v/>
      </c>
    </row>
    <row r="1747" spans="3:12" x14ac:dyDescent="0.4">
      <c r="C1747" s="85">
        <v>1739</v>
      </c>
      <c r="D1747" s="25"/>
      <c r="E1747" s="25"/>
      <c r="F1747" s="25"/>
      <c r="G1747" s="25"/>
      <c r="H1747" s="25"/>
      <c r="I1747" s="89"/>
      <c r="J1747" s="148" t="str">
        <f>_xlfn.XLOOKUP($L1747,団体コード!$F$2:$F$1789,団体コード!$A$2:$A$1789,"")</f>
        <v/>
      </c>
      <c r="K1747" s="75" t="s">
        <v>6</v>
      </c>
      <c r="L1747" s="76" t="str">
        <f t="shared" si="27"/>
        <v/>
      </c>
    </row>
    <row r="1748" spans="3:12" x14ac:dyDescent="0.4">
      <c r="C1748" s="85">
        <v>1740</v>
      </c>
      <c r="D1748" s="25"/>
      <c r="E1748" s="25"/>
      <c r="F1748" s="25"/>
      <c r="G1748" s="25"/>
      <c r="H1748" s="25"/>
      <c r="I1748" s="89"/>
      <c r="J1748" s="148" t="str">
        <f>_xlfn.XLOOKUP($L1748,団体コード!$F$2:$F$1789,団体コード!$A$2:$A$1789,"")</f>
        <v/>
      </c>
      <c r="K1748" s="75" t="s">
        <v>6</v>
      </c>
      <c r="L1748" s="76" t="str">
        <f t="shared" si="27"/>
        <v/>
      </c>
    </row>
    <row r="1749" spans="3:12" x14ac:dyDescent="0.4">
      <c r="C1749" s="85">
        <v>1741</v>
      </c>
      <c r="D1749" s="25"/>
      <c r="E1749" s="25"/>
      <c r="F1749" s="25"/>
      <c r="G1749" s="25"/>
      <c r="H1749" s="25"/>
      <c r="I1749" s="89"/>
      <c r="J1749" s="148" t="str">
        <f>_xlfn.XLOOKUP($L1749,団体コード!$F$2:$F$1789,団体コード!$A$2:$A$1789,"")</f>
        <v/>
      </c>
      <c r="K1749" s="75" t="s">
        <v>6</v>
      </c>
      <c r="L1749" s="76" t="str">
        <f t="shared" si="27"/>
        <v/>
      </c>
    </row>
    <row r="1750" spans="3:12" x14ac:dyDescent="0.4">
      <c r="C1750" s="85">
        <v>1742</v>
      </c>
      <c r="D1750" s="25"/>
      <c r="E1750" s="25"/>
      <c r="F1750" s="25"/>
      <c r="G1750" s="25"/>
      <c r="H1750" s="25"/>
      <c r="I1750" s="89"/>
      <c r="J1750" s="148" t="str">
        <f>_xlfn.XLOOKUP($L1750,団体コード!$F$2:$F$1789,団体コード!$A$2:$A$1789,"")</f>
        <v/>
      </c>
      <c r="K1750" s="75" t="s">
        <v>6</v>
      </c>
      <c r="L1750" s="76" t="str">
        <f t="shared" si="27"/>
        <v/>
      </c>
    </row>
    <row r="1751" spans="3:12" x14ac:dyDescent="0.4">
      <c r="C1751" s="85">
        <v>1743</v>
      </c>
      <c r="D1751" s="25"/>
      <c r="E1751" s="25"/>
      <c r="F1751" s="25"/>
      <c r="G1751" s="25"/>
      <c r="H1751" s="25"/>
      <c r="I1751" s="89"/>
      <c r="J1751" s="148" t="str">
        <f>_xlfn.XLOOKUP($L1751,団体コード!$F$2:$F$1789,団体コード!$A$2:$A$1789,"")</f>
        <v/>
      </c>
      <c r="K1751" s="75" t="s">
        <v>6</v>
      </c>
      <c r="L1751" s="76" t="str">
        <f t="shared" si="27"/>
        <v/>
      </c>
    </row>
    <row r="1752" spans="3:12" x14ac:dyDescent="0.4">
      <c r="C1752" s="85">
        <v>1744</v>
      </c>
      <c r="D1752" s="25"/>
      <c r="E1752" s="25"/>
      <c r="F1752" s="25"/>
      <c r="G1752" s="25"/>
      <c r="H1752" s="25"/>
      <c r="I1752" s="89"/>
      <c r="J1752" s="148" t="str">
        <f>_xlfn.XLOOKUP($L1752,団体コード!$F$2:$F$1789,団体コード!$A$2:$A$1789,"")</f>
        <v/>
      </c>
      <c r="K1752" s="75" t="s">
        <v>6</v>
      </c>
      <c r="L1752" s="76" t="str">
        <f t="shared" si="27"/>
        <v/>
      </c>
    </row>
    <row r="1753" spans="3:12" x14ac:dyDescent="0.4">
      <c r="C1753" s="85">
        <v>1745</v>
      </c>
      <c r="D1753" s="25"/>
      <c r="E1753" s="25"/>
      <c r="F1753" s="25"/>
      <c r="G1753" s="25"/>
      <c r="H1753" s="25"/>
      <c r="I1753" s="89"/>
      <c r="J1753" s="148" t="str">
        <f>_xlfn.XLOOKUP($L1753,団体コード!$F$2:$F$1789,団体コード!$A$2:$A$1789,"")</f>
        <v/>
      </c>
      <c r="K1753" s="75" t="s">
        <v>6</v>
      </c>
      <c r="L1753" s="76" t="str">
        <f t="shared" si="27"/>
        <v/>
      </c>
    </row>
    <row r="1754" spans="3:12" x14ac:dyDescent="0.4">
      <c r="C1754" s="85">
        <v>1746</v>
      </c>
      <c r="D1754" s="25"/>
      <c r="E1754" s="25"/>
      <c r="F1754" s="25"/>
      <c r="G1754" s="25"/>
      <c r="H1754" s="25"/>
      <c r="I1754" s="89"/>
      <c r="J1754" s="148" t="str">
        <f>_xlfn.XLOOKUP($L1754,団体コード!$F$2:$F$1789,団体コード!$A$2:$A$1789,"")</f>
        <v/>
      </c>
      <c r="K1754" s="75" t="s">
        <v>6</v>
      </c>
      <c r="L1754" s="76" t="str">
        <f t="shared" si="27"/>
        <v/>
      </c>
    </row>
    <row r="1755" spans="3:12" x14ac:dyDescent="0.4">
      <c r="C1755" s="85">
        <v>1747</v>
      </c>
      <c r="D1755" s="25"/>
      <c r="E1755" s="25"/>
      <c r="F1755" s="25"/>
      <c r="G1755" s="25"/>
      <c r="H1755" s="25"/>
      <c r="I1755" s="89"/>
      <c r="J1755" s="148" t="str">
        <f>_xlfn.XLOOKUP($L1755,団体コード!$F$2:$F$1789,団体コード!$A$2:$A$1789,"")</f>
        <v/>
      </c>
      <c r="K1755" s="75" t="s">
        <v>6</v>
      </c>
      <c r="L1755" s="76" t="str">
        <f t="shared" si="27"/>
        <v/>
      </c>
    </row>
    <row r="1756" spans="3:12" x14ac:dyDescent="0.4">
      <c r="C1756" s="85">
        <v>1748</v>
      </c>
      <c r="D1756" s="25"/>
      <c r="E1756" s="25"/>
      <c r="F1756" s="25"/>
      <c r="G1756" s="25"/>
      <c r="H1756" s="25"/>
      <c r="I1756" s="89"/>
      <c r="J1756" s="148" t="str">
        <f>_xlfn.XLOOKUP($L1756,団体コード!$F$2:$F$1789,団体コード!$A$2:$A$1789,"")</f>
        <v/>
      </c>
      <c r="K1756" s="75" t="s">
        <v>6</v>
      </c>
      <c r="L1756" s="76" t="str">
        <f t="shared" si="27"/>
        <v/>
      </c>
    </row>
    <row r="1757" spans="3:12" x14ac:dyDescent="0.4">
      <c r="C1757" s="85">
        <v>1749</v>
      </c>
      <c r="D1757" s="25"/>
      <c r="E1757" s="25"/>
      <c r="F1757" s="25"/>
      <c r="G1757" s="25"/>
      <c r="H1757" s="25"/>
      <c r="I1757" s="89"/>
      <c r="J1757" s="148" t="str">
        <f>_xlfn.XLOOKUP($L1757,団体コード!$F$2:$F$1789,団体コード!$A$2:$A$1789,"")</f>
        <v/>
      </c>
      <c r="K1757" s="75" t="s">
        <v>6</v>
      </c>
      <c r="L1757" s="76" t="str">
        <f t="shared" si="27"/>
        <v/>
      </c>
    </row>
    <row r="1758" spans="3:12" x14ac:dyDescent="0.4">
      <c r="C1758" s="85">
        <v>1750</v>
      </c>
      <c r="D1758" s="25"/>
      <c r="E1758" s="25"/>
      <c r="F1758" s="25"/>
      <c r="G1758" s="25"/>
      <c r="H1758" s="25"/>
      <c r="I1758" s="89"/>
      <c r="J1758" s="148" t="str">
        <f>_xlfn.XLOOKUP($L1758,団体コード!$F$2:$F$1789,団体コード!$A$2:$A$1789,"")</f>
        <v/>
      </c>
      <c r="K1758" s="75" t="s">
        <v>6</v>
      </c>
      <c r="L1758" s="76" t="str">
        <f t="shared" si="27"/>
        <v/>
      </c>
    </row>
    <row r="1759" spans="3:12" x14ac:dyDescent="0.4">
      <c r="C1759" s="85">
        <v>1751</v>
      </c>
      <c r="D1759" s="25"/>
      <c r="E1759" s="25"/>
      <c r="F1759" s="25"/>
      <c r="G1759" s="25"/>
      <c r="H1759" s="25"/>
      <c r="I1759" s="89"/>
      <c r="J1759" s="148" t="str">
        <f>_xlfn.XLOOKUP($L1759,団体コード!$F$2:$F$1789,団体コード!$A$2:$A$1789,"")</f>
        <v/>
      </c>
      <c r="K1759" s="75" t="s">
        <v>6</v>
      </c>
      <c r="L1759" s="76" t="str">
        <f t="shared" si="27"/>
        <v/>
      </c>
    </row>
    <row r="1760" spans="3:12" x14ac:dyDescent="0.4">
      <c r="C1760" s="85">
        <v>1752</v>
      </c>
      <c r="D1760" s="25"/>
      <c r="E1760" s="25"/>
      <c r="F1760" s="25"/>
      <c r="G1760" s="25"/>
      <c r="H1760" s="25"/>
      <c r="I1760" s="89"/>
      <c r="J1760" s="148" t="str">
        <f>_xlfn.XLOOKUP($L1760,団体コード!$F$2:$F$1789,団体コード!$A$2:$A$1789,"")</f>
        <v/>
      </c>
      <c r="K1760" s="75" t="s">
        <v>6</v>
      </c>
      <c r="L1760" s="76" t="str">
        <f t="shared" si="27"/>
        <v/>
      </c>
    </row>
    <row r="1761" spans="3:12" x14ac:dyDescent="0.4">
      <c r="C1761" s="85">
        <v>1753</v>
      </c>
      <c r="D1761" s="25"/>
      <c r="E1761" s="25"/>
      <c r="F1761" s="25"/>
      <c r="G1761" s="25"/>
      <c r="H1761" s="25"/>
      <c r="I1761" s="89"/>
      <c r="J1761" s="148" t="str">
        <f>_xlfn.XLOOKUP($L1761,団体コード!$F$2:$F$1789,団体コード!$A$2:$A$1789,"")</f>
        <v/>
      </c>
      <c r="K1761" s="75" t="s">
        <v>6</v>
      </c>
      <c r="L1761" s="76" t="str">
        <f t="shared" si="27"/>
        <v/>
      </c>
    </row>
    <row r="1762" spans="3:12" x14ac:dyDescent="0.4">
      <c r="C1762" s="85">
        <v>1754</v>
      </c>
      <c r="D1762" s="25"/>
      <c r="E1762" s="25"/>
      <c r="F1762" s="25"/>
      <c r="G1762" s="25"/>
      <c r="H1762" s="25"/>
      <c r="I1762" s="89"/>
      <c r="J1762" s="148" t="str">
        <f>_xlfn.XLOOKUP($L1762,団体コード!$F$2:$F$1789,団体コード!$A$2:$A$1789,"")</f>
        <v/>
      </c>
      <c r="K1762" s="75" t="s">
        <v>6</v>
      </c>
      <c r="L1762" s="76" t="str">
        <f t="shared" si="27"/>
        <v/>
      </c>
    </row>
    <row r="1763" spans="3:12" x14ac:dyDescent="0.4">
      <c r="C1763" s="85">
        <v>1755</v>
      </c>
      <c r="D1763" s="25"/>
      <c r="E1763" s="25"/>
      <c r="F1763" s="25"/>
      <c r="G1763" s="25"/>
      <c r="H1763" s="25"/>
      <c r="I1763" s="89"/>
      <c r="J1763" s="148" t="str">
        <f>_xlfn.XLOOKUP($L1763,団体コード!$F$2:$F$1789,団体コード!$A$2:$A$1789,"")</f>
        <v/>
      </c>
      <c r="K1763" s="75" t="s">
        <v>6</v>
      </c>
      <c r="L1763" s="76" t="str">
        <f t="shared" si="27"/>
        <v/>
      </c>
    </row>
    <row r="1764" spans="3:12" x14ac:dyDescent="0.4">
      <c r="C1764" s="85">
        <v>1756</v>
      </c>
      <c r="D1764" s="25"/>
      <c r="E1764" s="25"/>
      <c r="F1764" s="25"/>
      <c r="G1764" s="25"/>
      <c r="H1764" s="25"/>
      <c r="I1764" s="89"/>
      <c r="J1764" s="148" t="str">
        <f>_xlfn.XLOOKUP($L1764,団体コード!$F$2:$F$1789,団体コード!$A$2:$A$1789,"")</f>
        <v/>
      </c>
      <c r="K1764" s="75" t="s">
        <v>6</v>
      </c>
      <c r="L1764" s="76" t="str">
        <f t="shared" si="27"/>
        <v/>
      </c>
    </row>
    <row r="1765" spans="3:12" x14ac:dyDescent="0.4">
      <c r="C1765" s="85">
        <v>1757</v>
      </c>
      <c r="D1765" s="25"/>
      <c r="E1765" s="25"/>
      <c r="F1765" s="25"/>
      <c r="G1765" s="25"/>
      <c r="H1765" s="25"/>
      <c r="I1765" s="89"/>
      <c r="J1765" s="148" t="str">
        <f>_xlfn.XLOOKUP($L1765,団体コード!$F$2:$F$1789,団体コード!$A$2:$A$1789,"")</f>
        <v/>
      </c>
      <c r="K1765" s="75" t="s">
        <v>6</v>
      </c>
      <c r="L1765" s="76" t="str">
        <f t="shared" si="27"/>
        <v/>
      </c>
    </row>
    <row r="1766" spans="3:12" x14ac:dyDescent="0.4">
      <c r="C1766" s="85">
        <v>1758</v>
      </c>
      <c r="D1766" s="25"/>
      <c r="E1766" s="25"/>
      <c r="F1766" s="25"/>
      <c r="G1766" s="25"/>
      <c r="H1766" s="25"/>
      <c r="I1766" s="89"/>
      <c r="J1766" s="148" t="str">
        <f>_xlfn.XLOOKUP($L1766,団体コード!$F$2:$F$1789,団体コード!$A$2:$A$1789,"")</f>
        <v/>
      </c>
      <c r="K1766" s="75" t="s">
        <v>6</v>
      </c>
      <c r="L1766" s="76" t="str">
        <f t="shared" si="27"/>
        <v/>
      </c>
    </row>
    <row r="1767" spans="3:12" x14ac:dyDescent="0.4">
      <c r="C1767" s="85">
        <v>1759</v>
      </c>
      <c r="D1767" s="25"/>
      <c r="E1767" s="25"/>
      <c r="F1767" s="25"/>
      <c r="G1767" s="25"/>
      <c r="H1767" s="25"/>
      <c r="I1767" s="89"/>
      <c r="J1767" s="148" t="str">
        <f>_xlfn.XLOOKUP($L1767,団体コード!$F$2:$F$1789,団体コード!$A$2:$A$1789,"")</f>
        <v/>
      </c>
      <c r="K1767" s="75" t="s">
        <v>6</v>
      </c>
      <c r="L1767" s="76" t="str">
        <f t="shared" si="27"/>
        <v/>
      </c>
    </row>
    <row r="1768" spans="3:12" x14ac:dyDescent="0.4">
      <c r="C1768" s="85">
        <v>1760</v>
      </c>
      <c r="D1768" s="25"/>
      <c r="E1768" s="25"/>
      <c r="F1768" s="25"/>
      <c r="G1768" s="25"/>
      <c r="H1768" s="25"/>
      <c r="I1768" s="89"/>
      <c r="J1768" s="148" t="str">
        <f>_xlfn.XLOOKUP($L1768,団体コード!$F$2:$F$1789,団体コード!$A$2:$A$1789,"")</f>
        <v/>
      </c>
      <c r="K1768" s="75" t="s">
        <v>6</v>
      </c>
      <c r="L1768" s="76" t="str">
        <f t="shared" si="27"/>
        <v/>
      </c>
    </row>
    <row r="1769" spans="3:12" x14ac:dyDescent="0.4">
      <c r="C1769" s="85">
        <v>1761</v>
      </c>
      <c r="D1769" s="25"/>
      <c r="E1769" s="25"/>
      <c r="F1769" s="25"/>
      <c r="G1769" s="25"/>
      <c r="H1769" s="25"/>
      <c r="I1769" s="89"/>
      <c r="J1769" s="148" t="str">
        <f>_xlfn.XLOOKUP($L1769,団体コード!$F$2:$F$1789,団体コード!$A$2:$A$1789,"")</f>
        <v/>
      </c>
      <c r="K1769" s="75" t="s">
        <v>6</v>
      </c>
      <c r="L1769" s="76" t="str">
        <f t="shared" si="27"/>
        <v/>
      </c>
    </row>
    <row r="1770" spans="3:12" x14ac:dyDescent="0.4">
      <c r="C1770" s="85">
        <v>1762</v>
      </c>
      <c r="D1770" s="25"/>
      <c r="E1770" s="25"/>
      <c r="F1770" s="25"/>
      <c r="G1770" s="25"/>
      <c r="H1770" s="25"/>
      <c r="I1770" s="89"/>
      <c r="J1770" s="148" t="str">
        <f>_xlfn.XLOOKUP($L1770,団体コード!$F$2:$F$1789,団体コード!$A$2:$A$1789,"")</f>
        <v/>
      </c>
      <c r="K1770" s="75" t="s">
        <v>6</v>
      </c>
      <c r="L1770" s="76" t="str">
        <f t="shared" si="27"/>
        <v/>
      </c>
    </row>
    <row r="1771" spans="3:12" x14ac:dyDescent="0.4">
      <c r="C1771" s="85">
        <v>1763</v>
      </c>
      <c r="D1771" s="25"/>
      <c r="E1771" s="25"/>
      <c r="F1771" s="25"/>
      <c r="G1771" s="25"/>
      <c r="H1771" s="25"/>
      <c r="I1771" s="89"/>
      <c r="J1771" s="148" t="str">
        <f>_xlfn.XLOOKUP($L1771,団体コード!$F$2:$F$1789,団体コード!$A$2:$A$1789,"")</f>
        <v/>
      </c>
      <c r="K1771" s="75" t="s">
        <v>6</v>
      </c>
      <c r="L1771" s="76" t="str">
        <f t="shared" si="27"/>
        <v/>
      </c>
    </row>
    <row r="1772" spans="3:12" x14ac:dyDescent="0.4">
      <c r="C1772" s="85">
        <v>1764</v>
      </c>
      <c r="D1772" s="25"/>
      <c r="E1772" s="25"/>
      <c r="F1772" s="25"/>
      <c r="G1772" s="25"/>
      <c r="H1772" s="25"/>
      <c r="I1772" s="89"/>
      <c r="J1772" s="148" t="str">
        <f>_xlfn.XLOOKUP($L1772,団体コード!$F$2:$F$1789,団体コード!$A$2:$A$1789,"")</f>
        <v/>
      </c>
      <c r="K1772" s="75" t="s">
        <v>6</v>
      </c>
      <c r="L1772" s="76" t="str">
        <f t="shared" si="27"/>
        <v/>
      </c>
    </row>
    <row r="1773" spans="3:12" x14ac:dyDescent="0.4">
      <c r="C1773" s="85">
        <v>1765</v>
      </c>
      <c r="D1773" s="25"/>
      <c r="E1773" s="25"/>
      <c r="F1773" s="25"/>
      <c r="G1773" s="25"/>
      <c r="H1773" s="25"/>
      <c r="I1773" s="89"/>
      <c r="J1773" s="148" t="str">
        <f>_xlfn.XLOOKUP($L1773,団体コード!$F$2:$F$1789,団体コード!$A$2:$A$1789,"")</f>
        <v/>
      </c>
      <c r="K1773" s="75" t="s">
        <v>6</v>
      </c>
      <c r="L1773" s="76" t="str">
        <f t="shared" si="27"/>
        <v/>
      </c>
    </row>
    <row r="1774" spans="3:12" x14ac:dyDescent="0.4">
      <c r="C1774" s="85">
        <v>1766</v>
      </c>
      <c r="D1774" s="25"/>
      <c r="E1774" s="25"/>
      <c r="F1774" s="25"/>
      <c r="G1774" s="25"/>
      <c r="H1774" s="25"/>
      <c r="I1774" s="89"/>
      <c r="J1774" s="148" t="str">
        <f>_xlfn.XLOOKUP($L1774,団体コード!$F$2:$F$1789,団体コード!$A$2:$A$1789,"")</f>
        <v/>
      </c>
      <c r="K1774" s="75" t="s">
        <v>6</v>
      </c>
      <c r="L1774" s="76" t="str">
        <f t="shared" si="27"/>
        <v/>
      </c>
    </row>
    <row r="1775" spans="3:12" x14ac:dyDescent="0.4">
      <c r="C1775" s="85">
        <v>1767</v>
      </c>
      <c r="D1775" s="25"/>
      <c r="E1775" s="25"/>
      <c r="F1775" s="25"/>
      <c r="G1775" s="25"/>
      <c r="H1775" s="25"/>
      <c r="I1775" s="89"/>
      <c r="J1775" s="148" t="str">
        <f>_xlfn.XLOOKUP($L1775,団体コード!$F$2:$F$1789,団体コード!$A$2:$A$1789,"")</f>
        <v/>
      </c>
      <c r="K1775" s="75" t="s">
        <v>6</v>
      </c>
      <c r="L1775" s="76" t="str">
        <f t="shared" si="27"/>
        <v/>
      </c>
    </row>
    <row r="1776" spans="3:12" x14ac:dyDescent="0.4">
      <c r="C1776" s="85">
        <v>1768</v>
      </c>
      <c r="D1776" s="25"/>
      <c r="E1776" s="25"/>
      <c r="F1776" s="25"/>
      <c r="G1776" s="25"/>
      <c r="H1776" s="25"/>
      <c r="I1776" s="89"/>
      <c r="J1776" s="148" t="str">
        <f>_xlfn.XLOOKUP($L1776,団体コード!$F$2:$F$1789,団体コード!$A$2:$A$1789,"")</f>
        <v/>
      </c>
      <c r="K1776" s="75" t="s">
        <v>6</v>
      </c>
      <c r="L1776" s="76" t="str">
        <f t="shared" si="27"/>
        <v/>
      </c>
    </row>
    <row r="1777" spans="3:12" x14ac:dyDescent="0.4">
      <c r="C1777" s="85">
        <v>1769</v>
      </c>
      <c r="D1777" s="25"/>
      <c r="E1777" s="25"/>
      <c r="F1777" s="25"/>
      <c r="G1777" s="25"/>
      <c r="H1777" s="25"/>
      <c r="I1777" s="89"/>
      <c r="J1777" s="148" t="str">
        <f>_xlfn.XLOOKUP($L1777,団体コード!$F$2:$F$1789,団体コード!$A$2:$A$1789,"")</f>
        <v/>
      </c>
      <c r="K1777" s="75" t="s">
        <v>6</v>
      </c>
      <c r="L1777" s="76" t="str">
        <f t="shared" si="27"/>
        <v/>
      </c>
    </row>
    <row r="1778" spans="3:12" x14ac:dyDescent="0.4">
      <c r="C1778" s="85">
        <v>1770</v>
      </c>
      <c r="D1778" s="25"/>
      <c r="E1778" s="25"/>
      <c r="F1778" s="25"/>
      <c r="G1778" s="25"/>
      <c r="H1778" s="25"/>
      <c r="I1778" s="89"/>
      <c r="J1778" s="148" t="str">
        <f>_xlfn.XLOOKUP($L1778,団体コード!$F$2:$F$1789,団体コード!$A$2:$A$1789,"")</f>
        <v/>
      </c>
      <c r="K1778" s="75" t="s">
        <v>6</v>
      </c>
      <c r="L1778" s="76" t="str">
        <f t="shared" si="27"/>
        <v/>
      </c>
    </row>
    <row r="1779" spans="3:12" x14ac:dyDescent="0.4">
      <c r="C1779" s="85">
        <v>1771</v>
      </c>
      <c r="D1779" s="25"/>
      <c r="E1779" s="25"/>
      <c r="F1779" s="25"/>
      <c r="G1779" s="25"/>
      <c r="H1779" s="25"/>
      <c r="I1779" s="89"/>
      <c r="J1779" s="148" t="str">
        <f>_xlfn.XLOOKUP($L1779,団体コード!$F$2:$F$1789,団体コード!$A$2:$A$1789,"")</f>
        <v/>
      </c>
      <c r="K1779" s="75" t="s">
        <v>6</v>
      </c>
      <c r="L1779" s="76" t="str">
        <f t="shared" si="27"/>
        <v/>
      </c>
    </row>
    <row r="1780" spans="3:12" x14ac:dyDescent="0.4">
      <c r="C1780" s="85">
        <v>1772</v>
      </c>
      <c r="D1780" s="25"/>
      <c r="E1780" s="25"/>
      <c r="F1780" s="25"/>
      <c r="G1780" s="25"/>
      <c r="H1780" s="25"/>
      <c r="I1780" s="89"/>
      <c r="J1780" s="148" t="str">
        <f>_xlfn.XLOOKUP($L1780,団体コード!$F$2:$F$1789,団体コード!$A$2:$A$1789,"")</f>
        <v/>
      </c>
      <c r="K1780" s="75" t="s">
        <v>6</v>
      </c>
      <c r="L1780" s="76" t="str">
        <f t="shared" si="27"/>
        <v/>
      </c>
    </row>
    <row r="1781" spans="3:12" x14ac:dyDescent="0.4">
      <c r="C1781" s="85">
        <v>1773</v>
      </c>
      <c r="D1781" s="25"/>
      <c r="E1781" s="25"/>
      <c r="F1781" s="25"/>
      <c r="G1781" s="25"/>
      <c r="H1781" s="25"/>
      <c r="I1781" s="89"/>
      <c r="J1781" s="148" t="str">
        <f>_xlfn.XLOOKUP($L1781,団体コード!$F$2:$F$1789,団体コード!$A$2:$A$1789,"")</f>
        <v/>
      </c>
      <c r="K1781" s="75" t="s">
        <v>6</v>
      </c>
      <c r="L1781" s="76" t="str">
        <f t="shared" si="27"/>
        <v/>
      </c>
    </row>
    <row r="1782" spans="3:12" x14ac:dyDescent="0.4">
      <c r="C1782" s="85">
        <v>1774</v>
      </c>
      <c r="D1782" s="25"/>
      <c r="E1782" s="25"/>
      <c r="F1782" s="25"/>
      <c r="G1782" s="25"/>
      <c r="H1782" s="25"/>
      <c r="I1782" s="89"/>
      <c r="J1782" s="148" t="str">
        <f>_xlfn.XLOOKUP($L1782,団体コード!$F$2:$F$1789,団体コード!$A$2:$A$1789,"")</f>
        <v/>
      </c>
      <c r="K1782" s="75" t="s">
        <v>6</v>
      </c>
      <c r="L1782" s="76" t="str">
        <f t="shared" si="27"/>
        <v/>
      </c>
    </row>
    <row r="1783" spans="3:12" x14ac:dyDescent="0.4">
      <c r="C1783" s="85">
        <v>1775</v>
      </c>
      <c r="D1783" s="25"/>
      <c r="E1783" s="25"/>
      <c r="F1783" s="25"/>
      <c r="G1783" s="25"/>
      <c r="H1783" s="25"/>
      <c r="I1783" s="89"/>
      <c r="J1783" s="148" t="str">
        <f>_xlfn.XLOOKUP($L1783,団体コード!$F$2:$F$1789,団体コード!$A$2:$A$1789,"")</f>
        <v/>
      </c>
      <c r="K1783" s="75" t="s">
        <v>6</v>
      </c>
      <c r="L1783" s="76" t="str">
        <f t="shared" si="27"/>
        <v/>
      </c>
    </row>
    <row r="1784" spans="3:12" x14ac:dyDescent="0.4">
      <c r="C1784" s="85">
        <v>1776</v>
      </c>
      <c r="D1784" s="25"/>
      <c r="E1784" s="25"/>
      <c r="F1784" s="25"/>
      <c r="G1784" s="25"/>
      <c r="H1784" s="25"/>
      <c r="I1784" s="89"/>
      <c r="J1784" s="148" t="str">
        <f>_xlfn.XLOOKUP($L1784,団体コード!$F$2:$F$1789,団体コード!$A$2:$A$1789,"")</f>
        <v/>
      </c>
      <c r="K1784" s="75" t="s">
        <v>6</v>
      </c>
      <c r="L1784" s="76" t="str">
        <f t="shared" si="27"/>
        <v/>
      </c>
    </row>
    <row r="1785" spans="3:12" x14ac:dyDescent="0.4">
      <c r="C1785" s="85">
        <v>1777</v>
      </c>
      <c r="D1785" s="25"/>
      <c r="E1785" s="25"/>
      <c r="F1785" s="25"/>
      <c r="G1785" s="25"/>
      <c r="H1785" s="25"/>
      <c r="I1785" s="89"/>
      <c r="J1785" s="148" t="str">
        <f>_xlfn.XLOOKUP($L1785,団体コード!$F$2:$F$1789,団体コード!$A$2:$A$1789,"")</f>
        <v/>
      </c>
      <c r="K1785" s="75" t="s">
        <v>6</v>
      </c>
      <c r="L1785" s="76" t="str">
        <f t="shared" si="27"/>
        <v/>
      </c>
    </row>
    <row r="1786" spans="3:12" x14ac:dyDescent="0.4">
      <c r="C1786" s="85">
        <v>1778</v>
      </c>
      <c r="D1786" s="25"/>
      <c r="E1786" s="25"/>
      <c r="F1786" s="25"/>
      <c r="G1786" s="25"/>
      <c r="H1786" s="25"/>
      <c r="I1786" s="89"/>
      <c r="J1786" s="148" t="str">
        <f>_xlfn.XLOOKUP($L1786,団体コード!$F$2:$F$1789,団体コード!$A$2:$A$1789,"")</f>
        <v/>
      </c>
      <c r="K1786" s="75" t="s">
        <v>6</v>
      </c>
      <c r="L1786" s="76" t="str">
        <f t="shared" si="27"/>
        <v/>
      </c>
    </row>
    <row r="1787" spans="3:12" x14ac:dyDescent="0.4">
      <c r="C1787" s="85">
        <v>1779</v>
      </c>
      <c r="D1787" s="25"/>
      <c r="E1787" s="25"/>
      <c r="F1787" s="25"/>
      <c r="G1787" s="25"/>
      <c r="H1787" s="25"/>
      <c r="I1787" s="89"/>
      <c r="J1787" s="148" t="str">
        <f>_xlfn.XLOOKUP($L1787,団体コード!$F$2:$F$1789,団体コード!$A$2:$A$1789,"")</f>
        <v/>
      </c>
      <c r="K1787" s="75" t="s">
        <v>6</v>
      </c>
      <c r="L1787" s="76" t="str">
        <f t="shared" si="27"/>
        <v/>
      </c>
    </row>
    <row r="1788" spans="3:12" x14ac:dyDescent="0.4">
      <c r="C1788" s="85">
        <v>1780</v>
      </c>
      <c r="D1788" s="25"/>
      <c r="E1788" s="25"/>
      <c r="F1788" s="25"/>
      <c r="G1788" s="25"/>
      <c r="H1788" s="25"/>
      <c r="I1788" s="89"/>
      <c r="J1788" s="148" t="str">
        <f>_xlfn.XLOOKUP($L1788,団体コード!$F$2:$F$1789,団体コード!$A$2:$A$1789,"")</f>
        <v/>
      </c>
      <c r="K1788" s="75" t="s">
        <v>6</v>
      </c>
      <c r="L1788" s="76" t="str">
        <f t="shared" si="27"/>
        <v/>
      </c>
    </row>
    <row r="1789" spans="3:12" x14ac:dyDescent="0.4">
      <c r="C1789" s="85">
        <v>1781</v>
      </c>
      <c r="D1789" s="25"/>
      <c r="E1789" s="25"/>
      <c r="F1789" s="25"/>
      <c r="G1789" s="25"/>
      <c r="H1789" s="25"/>
      <c r="I1789" s="89"/>
      <c r="J1789" s="148" t="str">
        <f>_xlfn.XLOOKUP($L1789,団体コード!$F$2:$F$1789,団体コード!$A$2:$A$1789,"")</f>
        <v/>
      </c>
      <c r="K1789" s="75" t="s">
        <v>6</v>
      </c>
      <c r="L1789" s="76" t="str">
        <f t="shared" si="27"/>
        <v/>
      </c>
    </row>
    <row r="1790" spans="3:12" x14ac:dyDescent="0.4">
      <c r="C1790" s="85">
        <v>1782</v>
      </c>
      <c r="D1790" s="25"/>
      <c r="E1790" s="25"/>
      <c r="F1790" s="25"/>
      <c r="G1790" s="25"/>
      <c r="H1790" s="25"/>
      <c r="I1790" s="89"/>
      <c r="J1790" s="148" t="str">
        <f>_xlfn.XLOOKUP($L1790,団体コード!$F$2:$F$1789,団体コード!$A$2:$A$1789,"")</f>
        <v/>
      </c>
      <c r="K1790" s="75" t="s">
        <v>6</v>
      </c>
      <c r="L1790" s="76" t="str">
        <f t="shared" si="27"/>
        <v/>
      </c>
    </row>
    <row r="1791" spans="3:12" x14ac:dyDescent="0.4">
      <c r="C1791" s="85">
        <v>1783</v>
      </c>
      <c r="D1791" s="25"/>
      <c r="E1791" s="25"/>
      <c r="F1791" s="25"/>
      <c r="G1791" s="25"/>
      <c r="H1791" s="25"/>
      <c r="I1791" s="89"/>
      <c r="J1791" s="148" t="str">
        <f>_xlfn.XLOOKUP($L1791,団体コード!$F$2:$F$1789,団体コード!$A$2:$A$1789,"")</f>
        <v/>
      </c>
      <c r="K1791" s="75" t="s">
        <v>6</v>
      </c>
      <c r="L1791" s="76" t="str">
        <f t="shared" si="27"/>
        <v/>
      </c>
    </row>
    <row r="1792" spans="3:12" x14ac:dyDescent="0.4">
      <c r="C1792" s="85">
        <v>1784</v>
      </c>
      <c r="D1792" s="25"/>
      <c r="E1792" s="25"/>
      <c r="F1792" s="25"/>
      <c r="G1792" s="25"/>
      <c r="H1792" s="25"/>
      <c r="I1792" s="89"/>
      <c r="J1792" s="148" t="str">
        <f>_xlfn.XLOOKUP($L1792,団体コード!$F$2:$F$1789,団体コード!$A$2:$A$1789,"")</f>
        <v/>
      </c>
      <c r="K1792" s="75" t="s">
        <v>6</v>
      </c>
      <c r="L1792" s="76" t="str">
        <f t="shared" si="27"/>
        <v/>
      </c>
    </row>
    <row r="1793" spans="3:12" x14ac:dyDescent="0.4">
      <c r="C1793" s="85">
        <v>1785</v>
      </c>
      <c r="D1793" s="25"/>
      <c r="E1793" s="25"/>
      <c r="F1793" s="25"/>
      <c r="G1793" s="25"/>
      <c r="H1793" s="25"/>
      <c r="I1793" s="89"/>
      <c r="J1793" s="148" t="str">
        <f>_xlfn.XLOOKUP($L1793,団体コード!$F$2:$F$1789,団体コード!$A$2:$A$1789,"")</f>
        <v/>
      </c>
      <c r="K1793" s="75" t="s">
        <v>6</v>
      </c>
      <c r="L1793" s="76" t="str">
        <f t="shared" si="27"/>
        <v/>
      </c>
    </row>
    <row r="1794" spans="3:12" x14ac:dyDescent="0.4">
      <c r="C1794" s="85">
        <v>1786</v>
      </c>
      <c r="D1794" s="25"/>
      <c r="E1794" s="25"/>
      <c r="F1794" s="25"/>
      <c r="G1794" s="25"/>
      <c r="H1794" s="25"/>
      <c r="I1794" s="89"/>
      <c r="J1794" s="148" t="str">
        <f>_xlfn.XLOOKUP($L1794,団体コード!$F$2:$F$1789,団体コード!$A$2:$A$1789,"")</f>
        <v/>
      </c>
      <c r="K1794" s="75" t="s">
        <v>6</v>
      </c>
      <c r="L1794" s="76" t="str">
        <f t="shared" si="27"/>
        <v/>
      </c>
    </row>
    <row r="1795" spans="3:12" x14ac:dyDescent="0.4">
      <c r="C1795" s="85">
        <v>1787</v>
      </c>
      <c r="D1795" s="25"/>
      <c r="E1795" s="25"/>
      <c r="F1795" s="25"/>
      <c r="G1795" s="25"/>
      <c r="H1795" s="25"/>
      <c r="I1795" s="89"/>
      <c r="J1795" s="148" t="str">
        <f>_xlfn.XLOOKUP($L1795,団体コード!$F$2:$F$1789,団体コード!$A$2:$A$1789,"")</f>
        <v/>
      </c>
      <c r="K1795" s="75" t="s">
        <v>6</v>
      </c>
      <c r="L1795" s="76" t="str">
        <f t="shared" si="27"/>
        <v/>
      </c>
    </row>
    <row r="1796" spans="3:12" x14ac:dyDescent="0.4">
      <c r="C1796" s="85">
        <v>1788</v>
      </c>
      <c r="D1796" s="25"/>
      <c r="E1796" s="25"/>
      <c r="F1796" s="25"/>
      <c r="G1796" s="25"/>
      <c r="H1796" s="25"/>
      <c r="I1796" s="89"/>
      <c r="J1796" s="148" t="str">
        <f>_xlfn.XLOOKUP($L1796,団体コード!$F$2:$F$1789,団体コード!$A$2:$A$1789,"")</f>
        <v/>
      </c>
      <c r="K1796" s="75" t="s">
        <v>6</v>
      </c>
      <c r="L1796" s="76" t="str">
        <f t="shared" si="27"/>
        <v/>
      </c>
    </row>
    <row r="1797" spans="3:12" x14ac:dyDescent="0.4">
      <c r="C1797" s="85">
        <v>1789</v>
      </c>
      <c r="D1797" s="25"/>
      <c r="E1797" s="25"/>
      <c r="F1797" s="25"/>
      <c r="G1797" s="25"/>
      <c r="H1797" s="25"/>
      <c r="I1797" s="89"/>
      <c r="J1797" s="148" t="str">
        <f>_xlfn.XLOOKUP($L1797,団体コード!$F$2:$F$1789,団体コード!$A$2:$A$1789,"")</f>
        <v/>
      </c>
      <c r="K1797" s="75" t="s">
        <v>6</v>
      </c>
      <c r="L1797" s="76" t="str">
        <f t="shared" si="27"/>
        <v/>
      </c>
    </row>
    <row r="1798" spans="3:12" x14ac:dyDescent="0.4">
      <c r="C1798" s="85">
        <v>1790</v>
      </c>
      <c r="D1798" s="25"/>
      <c r="E1798" s="25"/>
      <c r="F1798" s="25"/>
      <c r="G1798" s="25"/>
      <c r="H1798" s="25"/>
      <c r="I1798" s="89"/>
      <c r="J1798" s="148" t="str">
        <f>_xlfn.XLOOKUP($L1798,団体コード!$F$2:$F$1789,団体コード!$A$2:$A$1789,"")</f>
        <v/>
      </c>
      <c r="K1798" s="75" t="s">
        <v>6</v>
      </c>
      <c r="L1798" s="76" t="str">
        <f t="shared" si="27"/>
        <v/>
      </c>
    </row>
    <row r="1799" spans="3:12" x14ac:dyDescent="0.4">
      <c r="C1799" s="85">
        <v>1791</v>
      </c>
      <c r="D1799" s="25"/>
      <c r="E1799" s="25"/>
      <c r="F1799" s="25"/>
      <c r="G1799" s="25"/>
      <c r="H1799" s="25"/>
      <c r="I1799" s="89"/>
      <c r="J1799" s="148" t="str">
        <f>_xlfn.XLOOKUP($L1799,団体コード!$F$2:$F$1789,団体コード!$A$2:$A$1789,"")</f>
        <v/>
      </c>
      <c r="K1799" s="75" t="s">
        <v>6</v>
      </c>
      <c r="L1799" s="76" t="str">
        <f t="shared" si="27"/>
        <v/>
      </c>
    </row>
    <row r="1800" spans="3:12" x14ac:dyDescent="0.4">
      <c r="C1800" s="85">
        <v>1792</v>
      </c>
      <c r="D1800" s="25"/>
      <c r="E1800" s="25"/>
      <c r="F1800" s="25"/>
      <c r="G1800" s="25"/>
      <c r="H1800" s="25"/>
      <c r="I1800" s="89"/>
      <c r="J1800" s="148" t="str">
        <f>_xlfn.XLOOKUP($L1800,団体コード!$F$2:$F$1789,団体コード!$A$2:$A$1789,"")</f>
        <v/>
      </c>
      <c r="K1800" s="75" t="s">
        <v>6</v>
      </c>
      <c r="L1800" s="76" t="str">
        <f t="shared" si="27"/>
        <v/>
      </c>
    </row>
    <row r="1801" spans="3:12" x14ac:dyDescent="0.4">
      <c r="C1801" s="85">
        <v>1793</v>
      </c>
      <c r="D1801" s="25"/>
      <c r="E1801" s="25"/>
      <c r="F1801" s="25"/>
      <c r="G1801" s="25"/>
      <c r="H1801" s="25"/>
      <c r="I1801" s="89"/>
      <c r="J1801" s="148" t="str">
        <f>_xlfn.XLOOKUP($L1801,団体コード!$F$2:$F$1789,団体コード!$A$2:$A$1789,"")</f>
        <v/>
      </c>
      <c r="K1801" s="75" t="s">
        <v>6</v>
      </c>
      <c r="L1801" s="76" t="str">
        <f t="shared" ref="L1801:L1864" si="28">F1801&amp;G1801</f>
        <v/>
      </c>
    </row>
    <row r="1802" spans="3:12" x14ac:dyDescent="0.4">
      <c r="C1802" s="85">
        <v>1794</v>
      </c>
      <c r="D1802" s="25"/>
      <c r="E1802" s="25"/>
      <c r="F1802" s="25"/>
      <c r="G1802" s="25"/>
      <c r="H1802" s="25"/>
      <c r="I1802" s="89"/>
      <c r="J1802" s="148" t="str">
        <f>_xlfn.XLOOKUP($L1802,団体コード!$F$2:$F$1789,団体コード!$A$2:$A$1789,"")</f>
        <v/>
      </c>
      <c r="K1802" s="75" t="s">
        <v>6</v>
      </c>
      <c r="L1802" s="76" t="str">
        <f t="shared" si="28"/>
        <v/>
      </c>
    </row>
    <row r="1803" spans="3:12" x14ac:dyDescent="0.4">
      <c r="C1803" s="85">
        <v>1795</v>
      </c>
      <c r="D1803" s="25"/>
      <c r="E1803" s="25"/>
      <c r="F1803" s="25"/>
      <c r="G1803" s="25"/>
      <c r="H1803" s="25"/>
      <c r="I1803" s="89"/>
      <c r="J1803" s="148" t="str">
        <f>_xlfn.XLOOKUP($L1803,団体コード!$F$2:$F$1789,団体コード!$A$2:$A$1789,"")</f>
        <v/>
      </c>
      <c r="K1803" s="75" t="s">
        <v>6</v>
      </c>
      <c r="L1803" s="76" t="str">
        <f t="shared" si="28"/>
        <v/>
      </c>
    </row>
    <row r="1804" spans="3:12" x14ac:dyDescent="0.4">
      <c r="C1804" s="85">
        <v>1796</v>
      </c>
      <c r="D1804" s="25"/>
      <c r="E1804" s="25"/>
      <c r="F1804" s="25"/>
      <c r="G1804" s="25"/>
      <c r="H1804" s="25"/>
      <c r="I1804" s="89"/>
      <c r="J1804" s="148" t="str">
        <f>_xlfn.XLOOKUP($L1804,団体コード!$F$2:$F$1789,団体コード!$A$2:$A$1789,"")</f>
        <v/>
      </c>
      <c r="K1804" s="75" t="s">
        <v>6</v>
      </c>
      <c r="L1804" s="76" t="str">
        <f t="shared" si="28"/>
        <v/>
      </c>
    </row>
    <row r="1805" spans="3:12" x14ac:dyDescent="0.4">
      <c r="C1805" s="85">
        <v>1797</v>
      </c>
      <c r="D1805" s="25"/>
      <c r="E1805" s="25"/>
      <c r="F1805" s="25"/>
      <c r="G1805" s="25"/>
      <c r="H1805" s="25"/>
      <c r="I1805" s="89"/>
      <c r="J1805" s="148" t="str">
        <f>_xlfn.XLOOKUP($L1805,団体コード!$F$2:$F$1789,団体コード!$A$2:$A$1789,"")</f>
        <v/>
      </c>
      <c r="K1805" s="75" t="s">
        <v>6</v>
      </c>
      <c r="L1805" s="76" t="str">
        <f t="shared" si="28"/>
        <v/>
      </c>
    </row>
    <row r="1806" spans="3:12" x14ac:dyDescent="0.4">
      <c r="C1806" s="85">
        <v>1798</v>
      </c>
      <c r="D1806" s="25"/>
      <c r="E1806" s="25"/>
      <c r="F1806" s="25"/>
      <c r="G1806" s="25"/>
      <c r="H1806" s="25"/>
      <c r="I1806" s="89"/>
      <c r="J1806" s="148" t="str">
        <f>_xlfn.XLOOKUP($L1806,団体コード!$F$2:$F$1789,団体コード!$A$2:$A$1789,"")</f>
        <v/>
      </c>
      <c r="K1806" s="75" t="s">
        <v>6</v>
      </c>
      <c r="L1806" s="76" t="str">
        <f t="shared" si="28"/>
        <v/>
      </c>
    </row>
    <row r="1807" spans="3:12" x14ac:dyDescent="0.4">
      <c r="C1807" s="85">
        <v>1799</v>
      </c>
      <c r="D1807" s="25"/>
      <c r="E1807" s="25"/>
      <c r="F1807" s="25"/>
      <c r="G1807" s="25"/>
      <c r="H1807" s="25"/>
      <c r="I1807" s="89"/>
      <c r="J1807" s="148" t="str">
        <f>_xlfn.XLOOKUP($L1807,団体コード!$F$2:$F$1789,団体コード!$A$2:$A$1789,"")</f>
        <v/>
      </c>
      <c r="K1807" s="75" t="s">
        <v>6</v>
      </c>
      <c r="L1807" s="76" t="str">
        <f t="shared" si="28"/>
        <v/>
      </c>
    </row>
    <row r="1808" spans="3:12" x14ac:dyDescent="0.4">
      <c r="C1808" s="85">
        <v>1800</v>
      </c>
      <c r="D1808" s="25"/>
      <c r="E1808" s="25"/>
      <c r="F1808" s="25"/>
      <c r="G1808" s="25"/>
      <c r="H1808" s="25"/>
      <c r="I1808" s="89"/>
      <c r="J1808" s="148" t="str">
        <f>_xlfn.XLOOKUP($L1808,団体コード!$F$2:$F$1789,団体コード!$A$2:$A$1789,"")</f>
        <v/>
      </c>
      <c r="K1808" s="75" t="s">
        <v>6</v>
      </c>
      <c r="L1808" s="76" t="str">
        <f t="shared" si="28"/>
        <v/>
      </c>
    </row>
    <row r="1809" spans="3:12" x14ac:dyDescent="0.4">
      <c r="C1809" s="85">
        <v>1801</v>
      </c>
      <c r="D1809" s="25"/>
      <c r="E1809" s="25"/>
      <c r="F1809" s="25"/>
      <c r="G1809" s="25"/>
      <c r="H1809" s="25"/>
      <c r="I1809" s="89"/>
      <c r="J1809" s="148" t="str">
        <f>_xlfn.XLOOKUP($L1809,団体コード!$F$2:$F$1789,団体コード!$A$2:$A$1789,"")</f>
        <v/>
      </c>
      <c r="K1809" s="75" t="s">
        <v>6</v>
      </c>
      <c r="L1809" s="76" t="str">
        <f t="shared" si="28"/>
        <v/>
      </c>
    </row>
    <row r="1810" spans="3:12" x14ac:dyDescent="0.4">
      <c r="C1810" s="85">
        <v>1802</v>
      </c>
      <c r="D1810" s="25"/>
      <c r="E1810" s="25"/>
      <c r="F1810" s="25"/>
      <c r="G1810" s="25"/>
      <c r="H1810" s="25"/>
      <c r="I1810" s="89"/>
      <c r="J1810" s="148" t="str">
        <f>_xlfn.XLOOKUP($L1810,団体コード!$F$2:$F$1789,団体コード!$A$2:$A$1789,"")</f>
        <v/>
      </c>
      <c r="K1810" s="75" t="s">
        <v>6</v>
      </c>
      <c r="L1810" s="76" t="str">
        <f t="shared" si="28"/>
        <v/>
      </c>
    </row>
    <row r="1811" spans="3:12" x14ac:dyDescent="0.4">
      <c r="C1811" s="85">
        <v>1803</v>
      </c>
      <c r="D1811" s="25"/>
      <c r="E1811" s="25"/>
      <c r="F1811" s="25"/>
      <c r="G1811" s="25"/>
      <c r="H1811" s="25"/>
      <c r="I1811" s="89"/>
      <c r="J1811" s="148" t="str">
        <f>_xlfn.XLOOKUP($L1811,団体コード!$F$2:$F$1789,団体コード!$A$2:$A$1789,"")</f>
        <v/>
      </c>
      <c r="K1811" s="75" t="s">
        <v>6</v>
      </c>
      <c r="L1811" s="76" t="str">
        <f t="shared" si="28"/>
        <v/>
      </c>
    </row>
    <row r="1812" spans="3:12" x14ac:dyDescent="0.4">
      <c r="C1812" s="85">
        <v>1804</v>
      </c>
      <c r="D1812" s="25"/>
      <c r="E1812" s="25"/>
      <c r="F1812" s="25"/>
      <c r="G1812" s="25"/>
      <c r="H1812" s="25"/>
      <c r="I1812" s="89"/>
      <c r="J1812" s="148" t="str">
        <f>_xlfn.XLOOKUP($L1812,団体コード!$F$2:$F$1789,団体コード!$A$2:$A$1789,"")</f>
        <v/>
      </c>
      <c r="K1812" s="75" t="s">
        <v>6</v>
      </c>
      <c r="L1812" s="76" t="str">
        <f t="shared" si="28"/>
        <v/>
      </c>
    </row>
    <row r="1813" spans="3:12" x14ac:dyDescent="0.4">
      <c r="C1813" s="85">
        <v>1805</v>
      </c>
      <c r="D1813" s="25"/>
      <c r="E1813" s="25"/>
      <c r="F1813" s="25"/>
      <c r="G1813" s="25"/>
      <c r="H1813" s="25"/>
      <c r="I1813" s="89"/>
      <c r="J1813" s="148" t="str">
        <f>_xlfn.XLOOKUP($L1813,団体コード!$F$2:$F$1789,団体コード!$A$2:$A$1789,"")</f>
        <v/>
      </c>
      <c r="K1813" s="75" t="s">
        <v>6</v>
      </c>
      <c r="L1813" s="76" t="str">
        <f t="shared" si="28"/>
        <v/>
      </c>
    </row>
    <row r="1814" spans="3:12" x14ac:dyDescent="0.4">
      <c r="C1814" s="85">
        <v>1806</v>
      </c>
      <c r="D1814" s="25"/>
      <c r="E1814" s="25"/>
      <c r="F1814" s="25"/>
      <c r="G1814" s="25"/>
      <c r="H1814" s="25"/>
      <c r="I1814" s="89"/>
      <c r="J1814" s="148" t="str">
        <f>_xlfn.XLOOKUP($L1814,団体コード!$F$2:$F$1789,団体コード!$A$2:$A$1789,"")</f>
        <v/>
      </c>
      <c r="K1814" s="75" t="s">
        <v>6</v>
      </c>
      <c r="L1814" s="76" t="str">
        <f t="shared" si="28"/>
        <v/>
      </c>
    </row>
    <row r="1815" spans="3:12" x14ac:dyDescent="0.4">
      <c r="C1815" s="85">
        <v>1807</v>
      </c>
      <c r="D1815" s="25"/>
      <c r="E1815" s="25"/>
      <c r="F1815" s="25"/>
      <c r="G1815" s="25"/>
      <c r="H1815" s="25"/>
      <c r="I1815" s="89"/>
      <c r="J1815" s="148" t="str">
        <f>_xlfn.XLOOKUP($L1815,団体コード!$F$2:$F$1789,団体コード!$A$2:$A$1789,"")</f>
        <v/>
      </c>
      <c r="K1815" s="75" t="s">
        <v>6</v>
      </c>
      <c r="L1815" s="76" t="str">
        <f t="shared" si="28"/>
        <v/>
      </c>
    </row>
    <row r="1816" spans="3:12" x14ac:dyDescent="0.4">
      <c r="C1816" s="85">
        <v>1808</v>
      </c>
      <c r="D1816" s="25"/>
      <c r="E1816" s="25"/>
      <c r="F1816" s="25"/>
      <c r="G1816" s="25"/>
      <c r="H1816" s="25"/>
      <c r="I1816" s="89"/>
      <c r="J1816" s="148" t="str">
        <f>_xlfn.XLOOKUP($L1816,団体コード!$F$2:$F$1789,団体コード!$A$2:$A$1789,"")</f>
        <v/>
      </c>
      <c r="K1816" s="75" t="s">
        <v>6</v>
      </c>
      <c r="L1816" s="76" t="str">
        <f t="shared" si="28"/>
        <v/>
      </c>
    </row>
    <row r="1817" spans="3:12" x14ac:dyDescent="0.4">
      <c r="C1817" s="85">
        <v>1809</v>
      </c>
      <c r="D1817" s="25"/>
      <c r="E1817" s="25"/>
      <c r="F1817" s="25"/>
      <c r="G1817" s="25"/>
      <c r="H1817" s="25"/>
      <c r="I1817" s="89"/>
      <c r="J1817" s="148" t="str">
        <f>_xlfn.XLOOKUP($L1817,団体コード!$F$2:$F$1789,団体コード!$A$2:$A$1789,"")</f>
        <v/>
      </c>
      <c r="K1817" s="75" t="s">
        <v>6</v>
      </c>
      <c r="L1817" s="76" t="str">
        <f t="shared" si="28"/>
        <v/>
      </c>
    </row>
    <row r="1818" spans="3:12" x14ac:dyDescent="0.4">
      <c r="C1818" s="85">
        <v>1810</v>
      </c>
      <c r="D1818" s="25"/>
      <c r="E1818" s="25"/>
      <c r="F1818" s="25"/>
      <c r="G1818" s="25"/>
      <c r="H1818" s="25"/>
      <c r="I1818" s="89"/>
      <c r="J1818" s="148" t="str">
        <f>_xlfn.XLOOKUP($L1818,団体コード!$F$2:$F$1789,団体コード!$A$2:$A$1789,"")</f>
        <v/>
      </c>
      <c r="K1818" s="75" t="s">
        <v>6</v>
      </c>
      <c r="L1818" s="76" t="str">
        <f t="shared" si="28"/>
        <v/>
      </c>
    </row>
    <row r="1819" spans="3:12" x14ac:dyDescent="0.4">
      <c r="C1819" s="85">
        <v>1811</v>
      </c>
      <c r="D1819" s="25"/>
      <c r="E1819" s="25"/>
      <c r="F1819" s="25"/>
      <c r="G1819" s="25"/>
      <c r="H1819" s="25"/>
      <c r="I1819" s="89"/>
      <c r="J1819" s="148" t="str">
        <f>_xlfn.XLOOKUP($L1819,団体コード!$F$2:$F$1789,団体コード!$A$2:$A$1789,"")</f>
        <v/>
      </c>
      <c r="K1819" s="75" t="s">
        <v>6</v>
      </c>
      <c r="L1819" s="76" t="str">
        <f t="shared" si="28"/>
        <v/>
      </c>
    </row>
    <row r="1820" spans="3:12" x14ac:dyDescent="0.4">
      <c r="C1820" s="85">
        <v>1812</v>
      </c>
      <c r="D1820" s="25"/>
      <c r="E1820" s="25"/>
      <c r="F1820" s="25"/>
      <c r="G1820" s="25"/>
      <c r="H1820" s="25"/>
      <c r="I1820" s="89"/>
      <c r="J1820" s="148" t="str">
        <f>_xlfn.XLOOKUP($L1820,団体コード!$F$2:$F$1789,団体コード!$A$2:$A$1789,"")</f>
        <v/>
      </c>
      <c r="K1820" s="75" t="s">
        <v>6</v>
      </c>
      <c r="L1820" s="76" t="str">
        <f t="shared" si="28"/>
        <v/>
      </c>
    </row>
    <row r="1821" spans="3:12" x14ac:dyDescent="0.4">
      <c r="C1821" s="85">
        <v>1813</v>
      </c>
      <c r="D1821" s="25"/>
      <c r="E1821" s="25"/>
      <c r="F1821" s="25"/>
      <c r="G1821" s="25"/>
      <c r="H1821" s="25"/>
      <c r="I1821" s="89"/>
      <c r="J1821" s="148" t="str">
        <f>_xlfn.XLOOKUP($L1821,団体コード!$F$2:$F$1789,団体コード!$A$2:$A$1789,"")</f>
        <v/>
      </c>
      <c r="K1821" s="75" t="s">
        <v>6</v>
      </c>
      <c r="L1821" s="76" t="str">
        <f t="shared" si="28"/>
        <v/>
      </c>
    </row>
    <row r="1822" spans="3:12" x14ac:dyDescent="0.4">
      <c r="C1822" s="85">
        <v>1814</v>
      </c>
      <c r="D1822" s="25"/>
      <c r="E1822" s="25"/>
      <c r="F1822" s="25"/>
      <c r="G1822" s="25"/>
      <c r="H1822" s="25"/>
      <c r="I1822" s="89"/>
      <c r="J1822" s="148" t="str">
        <f>_xlfn.XLOOKUP($L1822,団体コード!$F$2:$F$1789,団体コード!$A$2:$A$1789,"")</f>
        <v/>
      </c>
      <c r="K1822" s="75" t="s">
        <v>6</v>
      </c>
      <c r="L1822" s="76" t="str">
        <f t="shared" si="28"/>
        <v/>
      </c>
    </row>
    <row r="1823" spans="3:12" x14ac:dyDescent="0.4">
      <c r="C1823" s="85">
        <v>1815</v>
      </c>
      <c r="D1823" s="25"/>
      <c r="E1823" s="25"/>
      <c r="F1823" s="25"/>
      <c r="G1823" s="25"/>
      <c r="H1823" s="25"/>
      <c r="I1823" s="89"/>
      <c r="J1823" s="148" t="str">
        <f>_xlfn.XLOOKUP($L1823,団体コード!$F$2:$F$1789,団体コード!$A$2:$A$1789,"")</f>
        <v/>
      </c>
      <c r="K1823" s="75" t="s">
        <v>6</v>
      </c>
      <c r="L1823" s="76" t="str">
        <f t="shared" si="28"/>
        <v/>
      </c>
    </row>
    <row r="1824" spans="3:12" x14ac:dyDescent="0.4">
      <c r="C1824" s="85">
        <v>1816</v>
      </c>
      <c r="D1824" s="25"/>
      <c r="E1824" s="25"/>
      <c r="F1824" s="25"/>
      <c r="G1824" s="25"/>
      <c r="H1824" s="25"/>
      <c r="I1824" s="89"/>
      <c r="J1824" s="148" t="str">
        <f>_xlfn.XLOOKUP($L1824,団体コード!$F$2:$F$1789,団体コード!$A$2:$A$1789,"")</f>
        <v/>
      </c>
      <c r="K1824" s="75" t="s">
        <v>6</v>
      </c>
      <c r="L1824" s="76" t="str">
        <f t="shared" si="28"/>
        <v/>
      </c>
    </row>
    <row r="1825" spans="3:12" x14ac:dyDescent="0.4">
      <c r="C1825" s="85">
        <v>1817</v>
      </c>
      <c r="D1825" s="25"/>
      <c r="E1825" s="25"/>
      <c r="F1825" s="25"/>
      <c r="G1825" s="25"/>
      <c r="H1825" s="25"/>
      <c r="I1825" s="89"/>
      <c r="J1825" s="148" t="str">
        <f>_xlfn.XLOOKUP($L1825,団体コード!$F$2:$F$1789,団体コード!$A$2:$A$1789,"")</f>
        <v/>
      </c>
      <c r="K1825" s="75" t="s">
        <v>6</v>
      </c>
      <c r="L1825" s="76" t="str">
        <f t="shared" si="28"/>
        <v/>
      </c>
    </row>
    <row r="1826" spans="3:12" x14ac:dyDescent="0.4">
      <c r="C1826" s="85">
        <v>1818</v>
      </c>
      <c r="D1826" s="25"/>
      <c r="E1826" s="25"/>
      <c r="F1826" s="25"/>
      <c r="G1826" s="25"/>
      <c r="H1826" s="25"/>
      <c r="I1826" s="89"/>
      <c r="J1826" s="148" t="str">
        <f>_xlfn.XLOOKUP($L1826,団体コード!$F$2:$F$1789,団体コード!$A$2:$A$1789,"")</f>
        <v/>
      </c>
      <c r="K1826" s="75" t="s">
        <v>6</v>
      </c>
      <c r="L1826" s="76" t="str">
        <f t="shared" si="28"/>
        <v/>
      </c>
    </row>
    <row r="1827" spans="3:12" x14ac:dyDescent="0.4">
      <c r="C1827" s="85">
        <v>1819</v>
      </c>
      <c r="D1827" s="25"/>
      <c r="E1827" s="25"/>
      <c r="F1827" s="25"/>
      <c r="G1827" s="25"/>
      <c r="H1827" s="25"/>
      <c r="I1827" s="89"/>
      <c r="J1827" s="148" t="str">
        <f>_xlfn.XLOOKUP($L1827,団体コード!$F$2:$F$1789,団体コード!$A$2:$A$1789,"")</f>
        <v/>
      </c>
      <c r="K1827" s="75" t="s">
        <v>6</v>
      </c>
      <c r="L1827" s="76" t="str">
        <f t="shared" si="28"/>
        <v/>
      </c>
    </row>
    <row r="1828" spans="3:12" x14ac:dyDescent="0.4">
      <c r="C1828" s="85">
        <v>1820</v>
      </c>
      <c r="D1828" s="25"/>
      <c r="E1828" s="25"/>
      <c r="F1828" s="25"/>
      <c r="G1828" s="25"/>
      <c r="H1828" s="25"/>
      <c r="I1828" s="89"/>
      <c r="J1828" s="148" t="str">
        <f>_xlfn.XLOOKUP($L1828,団体コード!$F$2:$F$1789,団体コード!$A$2:$A$1789,"")</f>
        <v/>
      </c>
      <c r="K1828" s="75" t="s">
        <v>6</v>
      </c>
      <c r="L1828" s="76" t="str">
        <f t="shared" si="28"/>
        <v/>
      </c>
    </row>
    <row r="1829" spans="3:12" x14ac:dyDescent="0.4">
      <c r="C1829" s="85">
        <v>1821</v>
      </c>
      <c r="D1829" s="25"/>
      <c r="E1829" s="25"/>
      <c r="F1829" s="25"/>
      <c r="G1829" s="25"/>
      <c r="H1829" s="25"/>
      <c r="I1829" s="89"/>
      <c r="J1829" s="148" t="str">
        <f>_xlfn.XLOOKUP($L1829,団体コード!$F$2:$F$1789,団体コード!$A$2:$A$1789,"")</f>
        <v/>
      </c>
      <c r="K1829" s="75" t="s">
        <v>6</v>
      </c>
      <c r="L1829" s="76" t="str">
        <f t="shared" si="28"/>
        <v/>
      </c>
    </row>
    <row r="1830" spans="3:12" x14ac:dyDescent="0.4">
      <c r="C1830" s="85">
        <v>1822</v>
      </c>
      <c r="D1830" s="25"/>
      <c r="E1830" s="25"/>
      <c r="F1830" s="25"/>
      <c r="G1830" s="25"/>
      <c r="H1830" s="25"/>
      <c r="I1830" s="89"/>
      <c r="J1830" s="148" t="str">
        <f>_xlfn.XLOOKUP($L1830,団体コード!$F$2:$F$1789,団体コード!$A$2:$A$1789,"")</f>
        <v/>
      </c>
      <c r="K1830" s="75" t="s">
        <v>6</v>
      </c>
      <c r="L1830" s="76" t="str">
        <f t="shared" si="28"/>
        <v/>
      </c>
    </row>
    <row r="1831" spans="3:12" x14ac:dyDescent="0.4">
      <c r="C1831" s="85">
        <v>1823</v>
      </c>
      <c r="D1831" s="25"/>
      <c r="E1831" s="25"/>
      <c r="F1831" s="25"/>
      <c r="G1831" s="25"/>
      <c r="H1831" s="25"/>
      <c r="I1831" s="89"/>
      <c r="J1831" s="148" t="str">
        <f>_xlfn.XLOOKUP($L1831,団体コード!$F$2:$F$1789,団体コード!$A$2:$A$1789,"")</f>
        <v/>
      </c>
      <c r="K1831" s="75" t="s">
        <v>6</v>
      </c>
      <c r="L1831" s="76" t="str">
        <f t="shared" si="28"/>
        <v/>
      </c>
    </row>
    <row r="1832" spans="3:12" x14ac:dyDescent="0.4">
      <c r="C1832" s="85">
        <v>1824</v>
      </c>
      <c r="D1832" s="25"/>
      <c r="E1832" s="25"/>
      <c r="F1832" s="25"/>
      <c r="G1832" s="25"/>
      <c r="H1832" s="25"/>
      <c r="I1832" s="89"/>
      <c r="J1832" s="148" t="str">
        <f>_xlfn.XLOOKUP($L1832,団体コード!$F$2:$F$1789,団体コード!$A$2:$A$1789,"")</f>
        <v/>
      </c>
      <c r="K1832" s="75" t="s">
        <v>6</v>
      </c>
      <c r="L1832" s="76" t="str">
        <f t="shared" si="28"/>
        <v/>
      </c>
    </row>
    <row r="1833" spans="3:12" x14ac:dyDescent="0.4">
      <c r="C1833" s="85">
        <v>1825</v>
      </c>
      <c r="D1833" s="25"/>
      <c r="E1833" s="25"/>
      <c r="F1833" s="25"/>
      <c r="G1833" s="25"/>
      <c r="H1833" s="25"/>
      <c r="I1833" s="89"/>
      <c r="J1833" s="148" t="str">
        <f>_xlfn.XLOOKUP($L1833,団体コード!$F$2:$F$1789,団体コード!$A$2:$A$1789,"")</f>
        <v/>
      </c>
      <c r="K1833" s="75" t="s">
        <v>6</v>
      </c>
      <c r="L1833" s="76" t="str">
        <f t="shared" si="28"/>
        <v/>
      </c>
    </row>
    <row r="1834" spans="3:12" x14ac:dyDescent="0.4">
      <c r="C1834" s="85">
        <v>1826</v>
      </c>
      <c r="D1834" s="25"/>
      <c r="E1834" s="25"/>
      <c r="F1834" s="25"/>
      <c r="G1834" s="25"/>
      <c r="H1834" s="25"/>
      <c r="I1834" s="89"/>
      <c r="J1834" s="148" t="str">
        <f>_xlfn.XLOOKUP($L1834,団体コード!$F$2:$F$1789,団体コード!$A$2:$A$1789,"")</f>
        <v/>
      </c>
      <c r="K1834" s="75" t="s">
        <v>6</v>
      </c>
      <c r="L1834" s="76" t="str">
        <f t="shared" si="28"/>
        <v/>
      </c>
    </row>
    <row r="1835" spans="3:12" x14ac:dyDescent="0.4">
      <c r="C1835" s="85">
        <v>1827</v>
      </c>
      <c r="D1835" s="25"/>
      <c r="E1835" s="25"/>
      <c r="F1835" s="25"/>
      <c r="G1835" s="25"/>
      <c r="H1835" s="25"/>
      <c r="I1835" s="89"/>
      <c r="J1835" s="148" t="str">
        <f>_xlfn.XLOOKUP($L1835,団体コード!$F$2:$F$1789,団体コード!$A$2:$A$1789,"")</f>
        <v/>
      </c>
      <c r="K1835" s="75" t="s">
        <v>6</v>
      </c>
      <c r="L1835" s="76" t="str">
        <f t="shared" si="28"/>
        <v/>
      </c>
    </row>
    <row r="1836" spans="3:12" x14ac:dyDescent="0.4">
      <c r="C1836" s="85">
        <v>1828</v>
      </c>
      <c r="D1836" s="25"/>
      <c r="E1836" s="25"/>
      <c r="F1836" s="25"/>
      <c r="G1836" s="25"/>
      <c r="H1836" s="25"/>
      <c r="I1836" s="89"/>
      <c r="J1836" s="148" t="str">
        <f>_xlfn.XLOOKUP($L1836,団体コード!$F$2:$F$1789,団体コード!$A$2:$A$1789,"")</f>
        <v/>
      </c>
      <c r="K1836" s="75" t="s">
        <v>6</v>
      </c>
      <c r="L1836" s="76" t="str">
        <f t="shared" si="28"/>
        <v/>
      </c>
    </row>
    <row r="1837" spans="3:12" x14ac:dyDescent="0.4">
      <c r="C1837" s="85">
        <v>1829</v>
      </c>
      <c r="D1837" s="25"/>
      <c r="E1837" s="25"/>
      <c r="F1837" s="25"/>
      <c r="G1837" s="25"/>
      <c r="H1837" s="25"/>
      <c r="I1837" s="89"/>
      <c r="J1837" s="148" t="str">
        <f>_xlfn.XLOOKUP($L1837,団体コード!$F$2:$F$1789,団体コード!$A$2:$A$1789,"")</f>
        <v/>
      </c>
      <c r="K1837" s="75" t="s">
        <v>6</v>
      </c>
      <c r="L1837" s="76" t="str">
        <f t="shared" si="28"/>
        <v/>
      </c>
    </row>
    <row r="1838" spans="3:12" x14ac:dyDescent="0.4">
      <c r="C1838" s="85">
        <v>1830</v>
      </c>
      <c r="D1838" s="25"/>
      <c r="E1838" s="25"/>
      <c r="F1838" s="25"/>
      <c r="G1838" s="25"/>
      <c r="H1838" s="25"/>
      <c r="I1838" s="89"/>
      <c r="J1838" s="148" t="str">
        <f>_xlfn.XLOOKUP($L1838,団体コード!$F$2:$F$1789,団体コード!$A$2:$A$1789,"")</f>
        <v/>
      </c>
      <c r="K1838" s="75" t="s">
        <v>6</v>
      </c>
      <c r="L1838" s="76" t="str">
        <f t="shared" si="28"/>
        <v/>
      </c>
    </row>
    <row r="1839" spans="3:12" x14ac:dyDescent="0.4">
      <c r="C1839" s="85">
        <v>1831</v>
      </c>
      <c r="D1839" s="25"/>
      <c r="E1839" s="25"/>
      <c r="F1839" s="25"/>
      <c r="G1839" s="25"/>
      <c r="H1839" s="25"/>
      <c r="I1839" s="89"/>
      <c r="J1839" s="148" t="str">
        <f>_xlfn.XLOOKUP($L1839,団体コード!$F$2:$F$1789,団体コード!$A$2:$A$1789,"")</f>
        <v/>
      </c>
      <c r="K1839" s="75" t="s">
        <v>6</v>
      </c>
      <c r="L1839" s="76" t="str">
        <f t="shared" si="28"/>
        <v/>
      </c>
    </row>
    <row r="1840" spans="3:12" x14ac:dyDescent="0.4">
      <c r="C1840" s="85">
        <v>1832</v>
      </c>
      <c r="D1840" s="25"/>
      <c r="E1840" s="25"/>
      <c r="F1840" s="25"/>
      <c r="G1840" s="25"/>
      <c r="H1840" s="25"/>
      <c r="I1840" s="89"/>
      <c r="J1840" s="148" t="str">
        <f>_xlfn.XLOOKUP($L1840,団体コード!$F$2:$F$1789,団体コード!$A$2:$A$1789,"")</f>
        <v/>
      </c>
      <c r="K1840" s="75" t="s">
        <v>6</v>
      </c>
      <c r="L1840" s="76" t="str">
        <f t="shared" si="28"/>
        <v/>
      </c>
    </row>
    <row r="1841" spans="3:12" x14ac:dyDescent="0.4">
      <c r="C1841" s="85">
        <v>1833</v>
      </c>
      <c r="D1841" s="25"/>
      <c r="E1841" s="25"/>
      <c r="F1841" s="25"/>
      <c r="G1841" s="25"/>
      <c r="H1841" s="25"/>
      <c r="I1841" s="89"/>
      <c r="J1841" s="148" t="str">
        <f>_xlfn.XLOOKUP($L1841,団体コード!$F$2:$F$1789,団体コード!$A$2:$A$1789,"")</f>
        <v/>
      </c>
      <c r="K1841" s="75" t="s">
        <v>6</v>
      </c>
      <c r="L1841" s="76" t="str">
        <f t="shared" si="28"/>
        <v/>
      </c>
    </row>
    <row r="1842" spans="3:12" x14ac:dyDescent="0.4">
      <c r="C1842" s="85">
        <v>1834</v>
      </c>
      <c r="D1842" s="25"/>
      <c r="E1842" s="25"/>
      <c r="F1842" s="25"/>
      <c r="G1842" s="25"/>
      <c r="H1842" s="25"/>
      <c r="I1842" s="89"/>
      <c r="J1842" s="148" t="str">
        <f>_xlfn.XLOOKUP($L1842,団体コード!$F$2:$F$1789,団体コード!$A$2:$A$1789,"")</f>
        <v/>
      </c>
      <c r="K1842" s="75" t="s">
        <v>6</v>
      </c>
      <c r="L1842" s="76" t="str">
        <f t="shared" si="28"/>
        <v/>
      </c>
    </row>
    <row r="1843" spans="3:12" x14ac:dyDescent="0.4">
      <c r="C1843" s="85">
        <v>1835</v>
      </c>
      <c r="D1843" s="25"/>
      <c r="E1843" s="25"/>
      <c r="F1843" s="25"/>
      <c r="G1843" s="25"/>
      <c r="H1843" s="25"/>
      <c r="I1843" s="89"/>
      <c r="J1843" s="148" t="str">
        <f>_xlfn.XLOOKUP($L1843,団体コード!$F$2:$F$1789,団体コード!$A$2:$A$1789,"")</f>
        <v/>
      </c>
      <c r="K1843" s="75" t="s">
        <v>6</v>
      </c>
      <c r="L1843" s="76" t="str">
        <f t="shared" si="28"/>
        <v/>
      </c>
    </row>
    <row r="1844" spans="3:12" x14ac:dyDescent="0.4">
      <c r="C1844" s="85">
        <v>1836</v>
      </c>
      <c r="D1844" s="25"/>
      <c r="E1844" s="25"/>
      <c r="F1844" s="25"/>
      <c r="G1844" s="25"/>
      <c r="H1844" s="25"/>
      <c r="I1844" s="89"/>
      <c r="J1844" s="148" t="str">
        <f>_xlfn.XLOOKUP($L1844,団体コード!$F$2:$F$1789,団体コード!$A$2:$A$1789,"")</f>
        <v/>
      </c>
      <c r="K1844" s="75" t="s">
        <v>6</v>
      </c>
      <c r="L1844" s="76" t="str">
        <f t="shared" si="28"/>
        <v/>
      </c>
    </row>
    <row r="1845" spans="3:12" x14ac:dyDescent="0.4">
      <c r="C1845" s="85">
        <v>1837</v>
      </c>
      <c r="D1845" s="25"/>
      <c r="E1845" s="25"/>
      <c r="F1845" s="25"/>
      <c r="G1845" s="25"/>
      <c r="H1845" s="25"/>
      <c r="I1845" s="89"/>
      <c r="J1845" s="148" t="str">
        <f>_xlfn.XLOOKUP($L1845,団体コード!$F$2:$F$1789,団体コード!$A$2:$A$1789,"")</f>
        <v/>
      </c>
      <c r="K1845" s="75" t="s">
        <v>6</v>
      </c>
      <c r="L1845" s="76" t="str">
        <f t="shared" si="28"/>
        <v/>
      </c>
    </row>
    <row r="1846" spans="3:12" x14ac:dyDescent="0.4">
      <c r="C1846" s="85">
        <v>1838</v>
      </c>
      <c r="D1846" s="25"/>
      <c r="E1846" s="25"/>
      <c r="F1846" s="25"/>
      <c r="G1846" s="25"/>
      <c r="H1846" s="25"/>
      <c r="I1846" s="89"/>
      <c r="J1846" s="148" t="str">
        <f>_xlfn.XLOOKUP($L1846,団体コード!$F$2:$F$1789,団体コード!$A$2:$A$1789,"")</f>
        <v/>
      </c>
      <c r="K1846" s="75" t="s">
        <v>6</v>
      </c>
      <c r="L1846" s="76" t="str">
        <f t="shared" si="28"/>
        <v/>
      </c>
    </row>
    <row r="1847" spans="3:12" x14ac:dyDescent="0.4">
      <c r="C1847" s="85">
        <v>1839</v>
      </c>
      <c r="D1847" s="25"/>
      <c r="E1847" s="25"/>
      <c r="F1847" s="25"/>
      <c r="G1847" s="25"/>
      <c r="H1847" s="25"/>
      <c r="I1847" s="89"/>
      <c r="J1847" s="148" t="str">
        <f>_xlfn.XLOOKUP($L1847,団体コード!$F$2:$F$1789,団体コード!$A$2:$A$1789,"")</f>
        <v/>
      </c>
      <c r="K1847" s="75" t="s">
        <v>6</v>
      </c>
      <c r="L1847" s="76" t="str">
        <f t="shared" si="28"/>
        <v/>
      </c>
    </row>
    <row r="1848" spans="3:12" x14ac:dyDescent="0.4">
      <c r="C1848" s="85">
        <v>1840</v>
      </c>
      <c r="D1848" s="25"/>
      <c r="E1848" s="25"/>
      <c r="F1848" s="25"/>
      <c r="G1848" s="25"/>
      <c r="H1848" s="25"/>
      <c r="I1848" s="89"/>
      <c r="J1848" s="148" t="str">
        <f>_xlfn.XLOOKUP($L1848,団体コード!$F$2:$F$1789,団体コード!$A$2:$A$1789,"")</f>
        <v/>
      </c>
      <c r="K1848" s="75" t="s">
        <v>6</v>
      </c>
      <c r="L1848" s="76" t="str">
        <f t="shared" si="28"/>
        <v/>
      </c>
    </row>
    <row r="1849" spans="3:12" x14ac:dyDescent="0.4">
      <c r="C1849" s="85">
        <v>1841</v>
      </c>
      <c r="D1849" s="25"/>
      <c r="E1849" s="25"/>
      <c r="F1849" s="25"/>
      <c r="G1849" s="25"/>
      <c r="H1849" s="25"/>
      <c r="I1849" s="89"/>
      <c r="J1849" s="148" t="str">
        <f>_xlfn.XLOOKUP($L1849,団体コード!$F$2:$F$1789,団体コード!$A$2:$A$1789,"")</f>
        <v/>
      </c>
      <c r="K1849" s="75" t="s">
        <v>6</v>
      </c>
      <c r="L1849" s="76" t="str">
        <f t="shared" si="28"/>
        <v/>
      </c>
    </row>
    <row r="1850" spans="3:12" x14ac:dyDescent="0.4">
      <c r="C1850" s="85">
        <v>1842</v>
      </c>
      <c r="D1850" s="25"/>
      <c r="E1850" s="25"/>
      <c r="F1850" s="25"/>
      <c r="G1850" s="25"/>
      <c r="H1850" s="25"/>
      <c r="I1850" s="89"/>
      <c r="J1850" s="148" t="str">
        <f>_xlfn.XLOOKUP($L1850,団体コード!$F$2:$F$1789,団体コード!$A$2:$A$1789,"")</f>
        <v/>
      </c>
      <c r="K1850" s="75" t="s">
        <v>6</v>
      </c>
      <c r="L1850" s="76" t="str">
        <f t="shared" si="28"/>
        <v/>
      </c>
    </row>
    <row r="1851" spans="3:12" x14ac:dyDescent="0.4">
      <c r="C1851" s="85">
        <v>1843</v>
      </c>
      <c r="D1851" s="25"/>
      <c r="E1851" s="25"/>
      <c r="F1851" s="25"/>
      <c r="G1851" s="25"/>
      <c r="H1851" s="25"/>
      <c r="I1851" s="89"/>
      <c r="J1851" s="148" t="str">
        <f>_xlfn.XLOOKUP($L1851,団体コード!$F$2:$F$1789,団体コード!$A$2:$A$1789,"")</f>
        <v/>
      </c>
      <c r="K1851" s="75" t="s">
        <v>6</v>
      </c>
      <c r="L1851" s="76" t="str">
        <f t="shared" si="28"/>
        <v/>
      </c>
    </row>
    <row r="1852" spans="3:12" x14ac:dyDescent="0.4">
      <c r="C1852" s="85">
        <v>1844</v>
      </c>
      <c r="D1852" s="25"/>
      <c r="E1852" s="25"/>
      <c r="F1852" s="25"/>
      <c r="G1852" s="25"/>
      <c r="H1852" s="25"/>
      <c r="I1852" s="89"/>
      <c r="J1852" s="148" t="str">
        <f>_xlfn.XLOOKUP($L1852,団体コード!$F$2:$F$1789,団体コード!$A$2:$A$1789,"")</f>
        <v/>
      </c>
      <c r="K1852" s="75" t="s">
        <v>6</v>
      </c>
      <c r="L1852" s="76" t="str">
        <f t="shared" si="28"/>
        <v/>
      </c>
    </row>
    <row r="1853" spans="3:12" x14ac:dyDescent="0.4">
      <c r="C1853" s="85">
        <v>1845</v>
      </c>
      <c r="D1853" s="25"/>
      <c r="E1853" s="25"/>
      <c r="F1853" s="25"/>
      <c r="G1853" s="25"/>
      <c r="H1853" s="25"/>
      <c r="I1853" s="89"/>
      <c r="J1853" s="148" t="str">
        <f>_xlfn.XLOOKUP($L1853,団体コード!$F$2:$F$1789,団体コード!$A$2:$A$1789,"")</f>
        <v/>
      </c>
      <c r="K1853" s="75" t="s">
        <v>6</v>
      </c>
      <c r="L1853" s="76" t="str">
        <f t="shared" si="28"/>
        <v/>
      </c>
    </row>
    <row r="1854" spans="3:12" x14ac:dyDescent="0.4">
      <c r="C1854" s="85">
        <v>1846</v>
      </c>
      <c r="D1854" s="25"/>
      <c r="E1854" s="25"/>
      <c r="F1854" s="25"/>
      <c r="G1854" s="25"/>
      <c r="H1854" s="25"/>
      <c r="I1854" s="89"/>
      <c r="J1854" s="148" t="str">
        <f>_xlfn.XLOOKUP($L1854,団体コード!$F$2:$F$1789,団体コード!$A$2:$A$1789,"")</f>
        <v/>
      </c>
      <c r="K1854" s="75" t="s">
        <v>6</v>
      </c>
      <c r="L1854" s="76" t="str">
        <f t="shared" si="28"/>
        <v/>
      </c>
    </row>
    <row r="1855" spans="3:12" x14ac:dyDescent="0.4">
      <c r="C1855" s="85">
        <v>1847</v>
      </c>
      <c r="D1855" s="25"/>
      <c r="E1855" s="25"/>
      <c r="F1855" s="25"/>
      <c r="G1855" s="25"/>
      <c r="H1855" s="25"/>
      <c r="I1855" s="89"/>
      <c r="J1855" s="148" t="str">
        <f>_xlfn.XLOOKUP($L1855,団体コード!$F$2:$F$1789,団体コード!$A$2:$A$1789,"")</f>
        <v/>
      </c>
      <c r="K1855" s="75" t="s">
        <v>6</v>
      </c>
      <c r="L1855" s="76" t="str">
        <f t="shared" si="28"/>
        <v/>
      </c>
    </row>
    <row r="1856" spans="3:12" x14ac:dyDescent="0.4">
      <c r="C1856" s="85">
        <v>1848</v>
      </c>
      <c r="D1856" s="25"/>
      <c r="E1856" s="25"/>
      <c r="F1856" s="25"/>
      <c r="G1856" s="25"/>
      <c r="H1856" s="25"/>
      <c r="I1856" s="89"/>
      <c r="J1856" s="148" t="str">
        <f>_xlfn.XLOOKUP($L1856,団体コード!$F$2:$F$1789,団体コード!$A$2:$A$1789,"")</f>
        <v/>
      </c>
      <c r="K1856" s="75" t="s">
        <v>6</v>
      </c>
      <c r="L1856" s="76" t="str">
        <f t="shared" si="28"/>
        <v/>
      </c>
    </row>
    <row r="1857" spans="3:12" x14ac:dyDescent="0.4">
      <c r="C1857" s="85">
        <v>1849</v>
      </c>
      <c r="D1857" s="25"/>
      <c r="E1857" s="25"/>
      <c r="F1857" s="25"/>
      <c r="G1857" s="25"/>
      <c r="H1857" s="25"/>
      <c r="I1857" s="89"/>
      <c r="J1857" s="148" t="str">
        <f>_xlfn.XLOOKUP($L1857,団体コード!$F$2:$F$1789,団体コード!$A$2:$A$1789,"")</f>
        <v/>
      </c>
      <c r="K1857" s="75" t="s">
        <v>6</v>
      </c>
      <c r="L1857" s="76" t="str">
        <f t="shared" si="28"/>
        <v/>
      </c>
    </row>
    <row r="1858" spans="3:12" x14ac:dyDescent="0.4">
      <c r="C1858" s="85">
        <v>1850</v>
      </c>
      <c r="D1858" s="25"/>
      <c r="E1858" s="25"/>
      <c r="F1858" s="25"/>
      <c r="G1858" s="25"/>
      <c r="H1858" s="25"/>
      <c r="I1858" s="89"/>
      <c r="J1858" s="148" t="str">
        <f>_xlfn.XLOOKUP($L1858,団体コード!$F$2:$F$1789,団体コード!$A$2:$A$1789,"")</f>
        <v/>
      </c>
      <c r="K1858" s="75" t="s">
        <v>6</v>
      </c>
      <c r="L1858" s="76" t="str">
        <f t="shared" si="28"/>
        <v/>
      </c>
    </row>
    <row r="1859" spans="3:12" x14ac:dyDescent="0.4">
      <c r="C1859" s="85">
        <v>1851</v>
      </c>
      <c r="D1859" s="25"/>
      <c r="E1859" s="25"/>
      <c r="F1859" s="25"/>
      <c r="G1859" s="25"/>
      <c r="H1859" s="25"/>
      <c r="I1859" s="89"/>
      <c r="J1859" s="148" t="str">
        <f>_xlfn.XLOOKUP($L1859,団体コード!$F$2:$F$1789,団体コード!$A$2:$A$1789,"")</f>
        <v/>
      </c>
      <c r="K1859" s="75" t="s">
        <v>6</v>
      </c>
      <c r="L1859" s="76" t="str">
        <f t="shared" si="28"/>
        <v/>
      </c>
    </row>
    <row r="1860" spans="3:12" x14ac:dyDescent="0.4">
      <c r="C1860" s="85">
        <v>1852</v>
      </c>
      <c r="D1860" s="25"/>
      <c r="E1860" s="25"/>
      <c r="F1860" s="25"/>
      <c r="G1860" s="25"/>
      <c r="H1860" s="25"/>
      <c r="I1860" s="89"/>
      <c r="J1860" s="148" t="str">
        <f>_xlfn.XLOOKUP($L1860,団体コード!$F$2:$F$1789,団体コード!$A$2:$A$1789,"")</f>
        <v/>
      </c>
      <c r="K1860" s="75" t="s">
        <v>6</v>
      </c>
      <c r="L1860" s="76" t="str">
        <f t="shared" si="28"/>
        <v/>
      </c>
    </row>
    <row r="1861" spans="3:12" x14ac:dyDescent="0.4">
      <c r="C1861" s="85">
        <v>1853</v>
      </c>
      <c r="D1861" s="25"/>
      <c r="E1861" s="25"/>
      <c r="F1861" s="25"/>
      <c r="G1861" s="25"/>
      <c r="H1861" s="25"/>
      <c r="I1861" s="89"/>
      <c r="J1861" s="148" t="str">
        <f>_xlfn.XLOOKUP($L1861,団体コード!$F$2:$F$1789,団体コード!$A$2:$A$1789,"")</f>
        <v/>
      </c>
      <c r="K1861" s="75" t="s">
        <v>6</v>
      </c>
      <c r="L1861" s="76" t="str">
        <f t="shared" si="28"/>
        <v/>
      </c>
    </row>
    <row r="1862" spans="3:12" x14ac:dyDescent="0.4">
      <c r="C1862" s="85">
        <v>1854</v>
      </c>
      <c r="D1862" s="25"/>
      <c r="E1862" s="25"/>
      <c r="F1862" s="25"/>
      <c r="G1862" s="25"/>
      <c r="H1862" s="25"/>
      <c r="I1862" s="89"/>
      <c r="J1862" s="148" t="str">
        <f>_xlfn.XLOOKUP($L1862,団体コード!$F$2:$F$1789,団体コード!$A$2:$A$1789,"")</f>
        <v/>
      </c>
      <c r="K1862" s="75" t="s">
        <v>6</v>
      </c>
      <c r="L1862" s="76" t="str">
        <f t="shared" si="28"/>
        <v/>
      </c>
    </row>
    <row r="1863" spans="3:12" x14ac:dyDescent="0.4">
      <c r="C1863" s="85">
        <v>1855</v>
      </c>
      <c r="D1863" s="25"/>
      <c r="E1863" s="25"/>
      <c r="F1863" s="25"/>
      <c r="G1863" s="25"/>
      <c r="H1863" s="25"/>
      <c r="I1863" s="89"/>
      <c r="J1863" s="148" t="str">
        <f>_xlfn.XLOOKUP($L1863,団体コード!$F$2:$F$1789,団体コード!$A$2:$A$1789,"")</f>
        <v/>
      </c>
      <c r="K1863" s="75" t="s">
        <v>6</v>
      </c>
      <c r="L1863" s="76" t="str">
        <f t="shared" si="28"/>
        <v/>
      </c>
    </row>
    <row r="1864" spans="3:12" x14ac:dyDescent="0.4">
      <c r="C1864" s="85">
        <v>1856</v>
      </c>
      <c r="D1864" s="25"/>
      <c r="E1864" s="25"/>
      <c r="F1864" s="25"/>
      <c r="G1864" s="25"/>
      <c r="H1864" s="25"/>
      <c r="I1864" s="89"/>
      <c r="J1864" s="148" t="str">
        <f>_xlfn.XLOOKUP($L1864,団体コード!$F$2:$F$1789,団体コード!$A$2:$A$1789,"")</f>
        <v/>
      </c>
      <c r="K1864" s="75" t="s">
        <v>6</v>
      </c>
      <c r="L1864" s="76" t="str">
        <f t="shared" si="28"/>
        <v/>
      </c>
    </row>
    <row r="1865" spans="3:12" x14ac:dyDescent="0.4">
      <c r="C1865" s="85">
        <v>1857</v>
      </c>
      <c r="D1865" s="25"/>
      <c r="E1865" s="25"/>
      <c r="F1865" s="25"/>
      <c r="G1865" s="25"/>
      <c r="H1865" s="25"/>
      <c r="I1865" s="89"/>
      <c r="J1865" s="148" t="str">
        <f>_xlfn.XLOOKUP($L1865,団体コード!$F$2:$F$1789,団体コード!$A$2:$A$1789,"")</f>
        <v/>
      </c>
      <c r="K1865" s="75" t="s">
        <v>6</v>
      </c>
      <c r="L1865" s="76" t="str">
        <f t="shared" ref="L1865:L1928" si="29">F1865&amp;G1865</f>
        <v/>
      </c>
    </row>
    <row r="1866" spans="3:12" x14ac:dyDescent="0.4">
      <c r="C1866" s="85">
        <v>1858</v>
      </c>
      <c r="D1866" s="25"/>
      <c r="E1866" s="25"/>
      <c r="F1866" s="25"/>
      <c r="G1866" s="25"/>
      <c r="H1866" s="25"/>
      <c r="I1866" s="89"/>
      <c r="J1866" s="148" t="str">
        <f>_xlfn.XLOOKUP($L1866,団体コード!$F$2:$F$1789,団体コード!$A$2:$A$1789,"")</f>
        <v/>
      </c>
      <c r="K1866" s="75" t="s">
        <v>6</v>
      </c>
      <c r="L1866" s="76" t="str">
        <f t="shared" si="29"/>
        <v/>
      </c>
    </row>
    <row r="1867" spans="3:12" x14ac:dyDescent="0.4">
      <c r="C1867" s="85">
        <v>1859</v>
      </c>
      <c r="D1867" s="25"/>
      <c r="E1867" s="25"/>
      <c r="F1867" s="25"/>
      <c r="G1867" s="25"/>
      <c r="H1867" s="25"/>
      <c r="I1867" s="89"/>
      <c r="J1867" s="148" t="str">
        <f>_xlfn.XLOOKUP($L1867,団体コード!$F$2:$F$1789,団体コード!$A$2:$A$1789,"")</f>
        <v/>
      </c>
      <c r="K1867" s="75" t="s">
        <v>6</v>
      </c>
      <c r="L1867" s="76" t="str">
        <f t="shared" si="29"/>
        <v/>
      </c>
    </row>
    <row r="1868" spans="3:12" x14ac:dyDescent="0.4">
      <c r="C1868" s="85">
        <v>1860</v>
      </c>
      <c r="D1868" s="25"/>
      <c r="E1868" s="25"/>
      <c r="F1868" s="25"/>
      <c r="G1868" s="25"/>
      <c r="H1868" s="25"/>
      <c r="I1868" s="89"/>
      <c r="J1868" s="148" t="str">
        <f>_xlfn.XLOOKUP($L1868,団体コード!$F$2:$F$1789,団体コード!$A$2:$A$1789,"")</f>
        <v/>
      </c>
      <c r="K1868" s="75" t="s">
        <v>6</v>
      </c>
      <c r="L1868" s="76" t="str">
        <f t="shared" si="29"/>
        <v/>
      </c>
    </row>
    <row r="1869" spans="3:12" x14ac:dyDescent="0.4">
      <c r="C1869" s="85">
        <v>1861</v>
      </c>
      <c r="D1869" s="25"/>
      <c r="E1869" s="25"/>
      <c r="F1869" s="25"/>
      <c r="G1869" s="25"/>
      <c r="H1869" s="25"/>
      <c r="I1869" s="89"/>
      <c r="J1869" s="148" t="str">
        <f>_xlfn.XLOOKUP($L1869,団体コード!$F$2:$F$1789,団体コード!$A$2:$A$1789,"")</f>
        <v/>
      </c>
      <c r="K1869" s="75" t="s">
        <v>6</v>
      </c>
      <c r="L1869" s="76" t="str">
        <f t="shared" si="29"/>
        <v/>
      </c>
    </row>
    <row r="1870" spans="3:12" x14ac:dyDescent="0.4">
      <c r="C1870" s="85">
        <v>1862</v>
      </c>
      <c r="D1870" s="25"/>
      <c r="E1870" s="25"/>
      <c r="F1870" s="25"/>
      <c r="G1870" s="25"/>
      <c r="H1870" s="25"/>
      <c r="I1870" s="89"/>
      <c r="J1870" s="148" t="str">
        <f>_xlfn.XLOOKUP($L1870,団体コード!$F$2:$F$1789,団体コード!$A$2:$A$1789,"")</f>
        <v/>
      </c>
      <c r="K1870" s="75" t="s">
        <v>6</v>
      </c>
      <c r="L1870" s="76" t="str">
        <f t="shared" si="29"/>
        <v/>
      </c>
    </row>
    <row r="1871" spans="3:12" x14ac:dyDescent="0.4">
      <c r="C1871" s="85">
        <v>1863</v>
      </c>
      <c r="D1871" s="25"/>
      <c r="E1871" s="25"/>
      <c r="F1871" s="25"/>
      <c r="G1871" s="25"/>
      <c r="H1871" s="25"/>
      <c r="I1871" s="89"/>
      <c r="J1871" s="148" t="str">
        <f>_xlfn.XLOOKUP($L1871,団体コード!$F$2:$F$1789,団体コード!$A$2:$A$1789,"")</f>
        <v/>
      </c>
      <c r="K1871" s="75" t="s">
        <v>6</v>
      </c>
      <c r="L1871" s="76" t="str">
        <f t="shared" si="29"/>
        <v/>
      </c>
    </row>
    <row r="1872" spans="3:12" x14ac:dyDescent="0.4">
      <c r="C1872" s="85">
        <v>1864</v>
      </c>
      <c r="D1872" s="25"/>
      <c r="E1872" s="25"/>
      <c r="F1872" s="25"/>
      <c r="G1872" s="25"/>
      <c r="H1872" s="25"/>
      <c r="I1872" s="89"/>
      <c r="J1872" s="148" t="str">
        <f>_xlfn.XLOOKUP($L1872,団体コード!$F$2:$F$1789,団体コード!$A$2:$A$1789,"")</f>
        <v/>
      </c>
      <c r="K1872" s="75" t="s">
        <v>6</v>
      </c>
      <c r="L1872" s="76" t="str">
        <f t="shared" si="29"/>
        <v/>
      </c>
    </row>
    <row r="1873" spans="3:12" x14ac:dyDescent="0.4">
      <c r="C1873" s="85">
        <v>1865</v>
      </c>
      <c r="D1873" s="25"/>
      <c r="E1873" s="25"/>
      <c r="F1873" s="25"/>
      <c r="G1873" s="25"/>
      <c r="H1873" s="25"/>
      <c r="I1873" s="89"/>
      <c r="J1873" s="148" t="str">
        <f>_xlfn.XLOOKUP($L1873,団体コード!$F$2:$F$1789,団体コード!$A$2:$A$1789,"")</f>
        <v/>
      </c>
      <c r="K1873" s="75" t="s">
        <v>6</v>
      </c>
      <c r="L1873" s="76" t="str">
        <f t="shared" si="29"/>
        <v/>
      </c>
    </row>
    <row r="1874" spans="3:12" x14ac:dyDescent="0.4">
      <c r="C1874" s="85">
        <v>1866</v>
      </c>
      <c r="D1874" s="25"/>
      <c r="E1874" s="25"/>
      <c r="F1874" s="25"/>
      <c r="G1874" s="25"/>
      <c r="H1874" s="25"/>
      <c r="I1874" s="89"/>
      <c r="J1874" s="148" t="str">
        <f>_xlfn.XLOOKUP($L1874,団体コード!$F$2:$F$1789,団体コード!$A$2:$A$1789,"")</f>
        <v/>
      </c>
      <c r="K1874" s="75" t="s">
        <v>6</v>
      </c>
      <c r="L1874" s="76" t="str">
        <f t="shared" si="29"/>
        <v/>
      </c>
    </row>
    <row r="1875" spans="3:12" x14ac:dyDescent="0.4">
      <c r="C1875" s="85">
        <v>1867</v>
      </c>
      <c r="D1875" s="25"/>
      <c r="E1875" s="25"/>
      <c r="F1875" s="25"/>
      <c r="G1875" s="25"/>
      <c r="H1875" s="25"/>
      <c r="I1875" s="89"/>
      <c r="J1875" s="148" t="str">
        <f>_xlfn.XLOOKUP($L1875,団体コード!$F$2:$F$1789,団体コード!$A$2:$A$1789,"")</f>
        <v/>
      </c>
      <c r="K1875" s="75" t="s">
        <v>6</v>
      </c>
      <c r="L1875" s="76" t="str">
        <f t="shared" si="29"/>
        <v/>
      </c>
    </row>
    <row r="1876" spans="3:12" x14ac:dyDescent="0.4">
      <c r="C1876" s="85">
        <v>1868</v>
      </c>
      <c r="D1876" s="25"/>
      <c r="E1876" s="25"/>
      <c r="F1876" s="25"/>
      <c r="G1876" s="25"/>
      <c r="H1876" s="25"/>
      <c r="I1876" s="89"/>
      <c r="J1876" s="148" t="str">
        <f>_xlfn.XLOOKUP($L1876,団体コード!$F$2:$F$1789,団体コード!$A$2:$A$1789,"")</f>
        <v/>
      </c>
      <c r="K1876" s="75" t="s">
        <v>6</v>
      </c>
      <c r="L1876" s="76" t="str">
        <f t="shared" si="29"/>
        <v/>
      </c>
    </row>
    <row r="1877" spans="3:12" x14ac:dyDescent="0.4">
      <c r="C1877" s="85">
        <v>1869</v>
      </c>
      <c r="D1877" s="25"/>
      <c r="E1877" s="25"/>
      <c r="F1877" s="25"/>
      <c r="G1877" s="25"/>
      <c r="H1877" s="25"/>
      <c r="I1877" s="89"/>
      <c r="J1877" s="148" t="str">
        <f>_xlfn.XLOOKUP($L1877,団体コード!$F$2:$F$1789,団体コード!$A$2:$A$1789,"")</f>
        <v/>
      </c>
      <c r="K1877" s="75" t="s">
        <v>6</v>
      </c>
      <c r="L1877" s="76" t="str">
        <f t="shared" si="29"/>
        <v/>
      </c>
    </row>
    <row r="1878" spans="3:12" x14ac:dyDescent="0.4">
      <c r="C1878" s="85">
        <v>1870</v>
      </c>
      <c r="D1878" s="25"/>
      <c r="E1878" s="25"/>
      <c r="F1878" s="25"/>
      <c r="G1878" s="25"/>
      <c r="H1878" s="25"/>
      <c r="I1878" s="89"/>
      <c r="J1878" s="148" t="str">
        <f>_xlfn.XLOOKUP($L1878,団体コード!$F$2:$F$1789,団体コード!$A$2:$A$1789,"")</f>
        <v/>
      </c>
      <c r="K1878" s="75" t="s">
        <v>6</v>
      </c>
      <c r="L1878" s="76" t="str">
        <f t="shared" si="29"/>
        <v/>
      </c>
    </row>
    <row r="1879" spans="3:12" x14ac:dyDescent="0.4">
      <c r="C1879" s="85">
        <v>1871</v>
      </c>
      <c r="D1879" s="25"/>
      <c r="E1879" s="25"/>
      <c r="F1879" s="25"/>
      <c r="G1879" s="25"/>
      <c r="H1879" s="25"/>
      <c r="I1879" s="89"/>
      <c r="J1879" s="148" t="str">
        <f>_xlfn.XLOOKUP($L1879,団体コード!$F$2:$F$1789,団体コード!$A$2:$A$1789,"")</f>
        <v/>
      </c>
      <c r="K1879" s="75" t="s">
        <v>6</v>
      </c>
      <c r="L1879" s="76" t="str">
        <f t="shared" si="29"/>
        <v/>
      </c>
    </row>
    <row r="1880" spans="3:12" x14ac:dyDescent="0.4">
      <c r="C1880" s="85">
        <v>1872</v>
      </c>
      <c r="D1880" s="25"/>
      <c r="E1880" s="25"/>
      <c r="F1880" s="25"/>
      <c r="G1880" s="25"/>
      <c r="H1880" s="25"/>
      <c r="I1880" s="89"/>
      <c r="J1880" s="148" t="str">
        <f>_xlfn.XLOOKUP($L1880,団体コード!$F$2:$F$1789,団体コード!$A$2:$A$1789,"")</f>
        <v/>
      </c>
      <c r="K1880" s="75" t="s">
        <v>6</v>
      </c>
      <c r="L1880" s="76" t="str">
        <f t="shared" si="29"/>
        <v/>
      </c>
    </row>
    <row r="1881" spans="3:12" x14ac:dyDescent="0.4">
      <c r="C1881" s="85">
        <v>1873</v>
      </c>
      <c r="D1881" s="25"/>
      <c r="E1881" s="25"/>
      <c r="F1881" s="25"/>
      <c r="G1881" s="25"/>
      <c r="H1881" s="25"/>
      <c r="I1881" s="89"/>
      <c r="J1881" s="148" t="str">
        <f>_xlfn.XLOOKUP($L1881,団体コード!$F$2:$F$1789,団体コード!$A$2:$A$1789,"")</f>
        <v/>
      </c>
      <c r="K1881" s="75" t="s">
        <v>6</v>
      </c>
      <c r="L1881" s="76" t="str">
        <f t="shared" si="29"/>
        <v/>
      </c>
    </row>
    <row r="1882" spans="3:12" x14ac:dyDescent="0.4">
      <c r="C1882" s="85">
        <v>1874</v>
      </c>
      <c r="D1882" s="25"/>
      <c r="E1882" s="25"/>
      <c r="F1882" s="25"/>
      <c r="G1882" s="25"/>
      <c r="H1882" s="25"/>
      <c r="I1882" s="89"/>
      <c r="J1882" s="148" t="str">
        <f>_xlfn.XLOOKUP($L1882,団体コード!$F$2:$F$1789,団体コード!$A$2:$A$1789,"")</f>
        <v/>
      </c>
      <c r="K1882" s="75" t="s">
        <v>6</v>
      </c>
      <c r="L1882" s="76" t="str">
        <f t="shared" si="29"/>
        <v/>
      </c>
    </row>
    <row r="1883" spans="3:12" x14ac:dyDescent="0.4">
      <c r="C1883" s="85">
        <v>1875</v>
      </c>
      <c r="D1883" s="25"/>
      <c r="E1883" s="25"/>
      <c r="F1883" s="25"/>
      <c r="G1883" s="25"/>
      <c r="H1883" s="25"/>
      <c r="I1883" s="89"/>
      <c r="J1883" s="148" t="str">
        <f>_xlfn.XLOOKUP($L1883,団体コード!$F$2:$F$1789,団体コード!$A$2:$A$1789,"")</f>
        <v/>
      </c>
      <c r="K1883" s="75" t="s">
        <v>6</v>
      </c>
      <c r="L1883" s="76" t="str">
        <f t="shared" si="29"/>
        <v/>
      </c>
    </row>
    <row r="1884" spans="3:12" x14ac:dyDescent="0.4">
      <c r="C1884" s="85">
        <v>1876</v>
      </c>
      <c r="D1884" s="25"/>
      <c r="E1884" s="25"/>
      <c r="F1884" s="25"/>
      <c r="G1884" s="25"/>
      <c r="H1884" s="25"/>
      <c r="I1884" s="89"/>
      <c r="J1884" s="148" t="str">
        <f>_xlfn.XLOOKUP($L1884,団体コード!$F$2:$F$1789,団体コード!$A$2:$A$1789,"")</f>
        <v/>
      </c>
      <c r="K1884" s="75" t="s">
        <v>6</v>
      </c>
      <c r="L1884" s="76" t="str">
        <f t="shared" si="29"/>
        <v/>
      </c>
    </row>
    <row r="1885" spans="3:12" x14ac:dyDescent="0.4">
      <c r="C1885" s="85">
        <v>1877</v>
      </c>
      <c r="D1885" s="25"/>
      <c r="E1885" s="25"/>
      <c r="F1885" s="25"/>
      <c r="G1885" s="25"/>
      <c r="H1885" s="25"/>
      <c r="I1885" s="89"/>
      <c r="J1885" s="148" t="str">
        <f>_xlfn.XLOOKUP($L1885,団体コード!$F$2:$F$1789,団体コード!$A$2:$A$1789,"")</f>
        <v/>
      </c>
      <c r="K1885" s="75" t="s">
        <v>6</v>
      </c>
      <c r="L1885" s="76" t="str">
        <f t="shared" si="29"/>
        <v/>
      </c>
    </row>
    <row r="1886" spans="3:12" x14ac:dyDescent="0.4">
      <c r="C1886" s="85">
        <v>1878</v>
      </c>
      <c r="D1886" s="25"/>
      <c r="E1886" s="25"/>
      <c r="F1886" s="25"/>
      <c r="G1886" s="25"/>
      <c r="H1886" s="25"/>
      <c r="I1886" s="89"/>
      <c r="J1886" s="148" t="str">
        <f>_xlfn.XLOOKUP($L1886,団体コード!$F$2:$F$1789,団体コード!$A$2:$A$1789,"")</f>
        <v/>
      </c>
      <c r="K1886" s="75" t="s">
        <v>6</v>
      </c>
      <c r="L1886" s="76" t="str">
        <f t="shared" si="29"/>
        <v/>
      </c>
    </row>
    <row r="1887" spans="3:12" x14ac:dyDescent="0.4">
      <c r="C1887" s="85">
        <v>1879</v>
      </c>
      <c r="D1887" s="25"/>
      <c r="E1887" s="25"/>
      <c r="F1887" s="25"/>
      <c r="G1887" s="25"/>
      <c r="H1887" s="25"/>
      <c r="I1887" s="89"/>
      <c r="J1887" s="148" t="str">
        <f>_xlfn.XLOOKUP($L1887,団体コード!$F$2:$F$1789,団体コード!$A$2:$A$1789,"")</f>
        <v/>
      </c>
      <c r="K1887" s="75" t="s">
        <v>6</v>
      </c>
      <c r="L1887" s="76" t="str">
        <f t="shared" si="29"/>
        <v/>
      </c>
    </row>
    <row r="1888" spans="3:12" x14ac:dyDescent="0.4">
      <c r="C1888" s="85">
        <v>1880</v>
      </c>
      <c r="D1888" s="25"/>
      <c r="E1888" s="25"/>
      <c r="F1888" s="25"/>
      <c r="G1888" s="25"/>
      <c r="H1888" s="25"/>
      <c r="I1888" s="89"/>
      <c r="J1888" s="148" t="str">
        <f>_xlfn.XLOOKUP($L1888,団体コード!$F$2:$F$1789,団体コード!$A$2:$A$1789,"")</f>
        <v/>
      </c>
      <c r="K1888" s="75" t="s">
        <v>6</v>
      </c>
      <c r="L1888" s="76" t="str">
        <f t="shared" si="29"/>
        <v/>
      </c>
    </row>
    <row r="1889" spans="3:12" x14ac:dyDescent="0.4">
      <c r="C1889" s="85">
        <v>1881</v>
      </c>
      <c r="D1889" s="25"/>
      <c r="E1889" s="25"/>
      <c r="F1889" s="25"/>
      <c r="G1889" s="25"/>
      <c r="H1889" s="25"/>
      <c r="I1889" s="89"/>
      <c r="J1889" s="148" t="str">
        <f>_xlfn.XLOOKUP($L1889,団体コード!$F$2:$F$1789,団体コード!$A$2:$A$1789,"")</f>
        <v/>
      </c>
      <c r="K1889" s="75" t="s">
        <v>6</v>
      </c>
      <c r="L1889" s="76" t="str">
        <f t="shared" si="29"/>
        <v/>
      </c>
    </row>
    <row r="1890" spans="3:12" x14ac:dyDescent="0.4">
      <c r="C1890" s="85">
        <v>1882</v>
      </c>
      <c r="D1890" s="25"/>
      <c r="E1890" s="25"/>
      <c r="F1890" s="25"/>
      <c r="G1890" s="25"/>
      <c r="H1890" s="25"/>
      <c r="I1890" s="89"/>
      <c r="J1890" s="148" t="str">
        <f>_xlfn.XLOOKUP($L1890,団体コード!$F$2:$F$1789,団体コード!$A$2:$A$1789,"")</f>
        <v/>
      </c>
      <c r="K1890" s="75" t="s">
        <v>6</v>
      </c>
      <c r="L1890" s="76" t="str">
        <f t="shared" si="29"/>
        <v/>
      </c>
    </row>
    <row r="1891" spans="3:12" x14ac:dyDescent="0.4">
      <c r="C1891" s="85">
        <v>1883</v>
      </c>
      <c r="D1891" s="25"/>
      <c r="E1891" s="25"/>
      <c r="F1891" s="25"/>
      <c r="G1891" s="25"/>
      <c r="H1891" s="25"/>
      <c r="I1891" s="89"/>
      <c r="J1891" s="148" t="str">
        <f>_xlfn.XLOOKUP($L1891,団体コード!$F$2:$F$1789,団体コード!$A$2:$A$1789,"")</f>
        <v/>
      </c>
      <c r="K1891" s="75" t="s">
        <v>6</v>
      </c>
      <c r="L1891" s="76" t="str">
        <f t="shared" si="29"/>
        <v/>
      </c>
    </row>
    <row r="1892" spans="3:12" x14ac:dyDescent="0.4">
      <c r="C1892" s="85">
        <v>1884</v>
      </c>
      <c r="D1892" s="25"/>
      <c r="E1892" s="25"/>
      <c r="F1892" s="25"/>
      <c r="G1892" s="25"/>
      <c r="H1892" s="25"/>
      <c r="I1892" s="89"/>
      <c r="J1892" s="148" t="str">
        <f>_xlfn.XLOOKUP($L1892,団体コード!$F$2:$F$1789,団体コード!$A$2:$A$1789,"")</f>
        <v/>
      </c>
      <c r="K1892" s="75" t="s">
        <v>6</v>
      </c>
      <c r="L1892" s="76" t="str">
        <f t="shared" si="29"/>
        <v/>
      </c>
    </row>
    <row r="1893" spans="3:12" x14ac:dyDescent="0.4">
      <c r="C1893" s="85">
        <v>1885</v>
      </c>
      <c r="D1893" s="25"/>
      <c r="E1893" s="25"/>
      <c r="F1893" s="25"/>
      <c r="G1893" s="25"/>
      <c r="H1893" s="25"/>
      <c r="I1893" s="89"/>
      <c r="J1893" s="148" t="str">
        <f>_xlfn.XLOOKUP($L1893,団体コード!$F$2:$F$1789,団体コード!$A$2:$A$1789,"")</f>
        <v/>
      </c>
      <c r="K1893" s="75" t="s">
        <v>6</v>
      </c>
      <c r="L1893" s="76" t="str">
        <f t="shared" si="29"/>
        <v/>
      </c>
    </row>
    <row r="1894" spans="3:12" x14ac:dyDescent="0.4">
      <c r="C1894" s="85">
        <v>1886</v>
      </c>
      <c r="D1894" s="25"/>
      <c r="E1894" s="25"/>
      <c r="F1894" s="25"/>
      <c r="G1894" s="25"/>
      <c r="H1894" s="25"/>
      <c r="I1894" s="89"/>
      <c r="J1894" s="148" t="str">
        <f>_xlfn.XLOOKUP($L1894,団体コード!$F$2:$F$1789,団体コード!$A$2:$A$1789,"")</f>
        <v/>
      </c>
      <c r="K1894" s="75" t="s">
        <v>6</v>
      </c>
      <c r="L1894" s="76" t="str">
        <f t="shared" si="29"/>
        <v/>
      </c>
    </row>
    <row r="1895" spans="3:12" x14ac:dyDescent="0.4">
      <c r="C1895" s="85">
        <v>1887</v>
      </c>
      <c r="D1895" s="25"/>
      <c r="E1895" s="25"/>
      <c r="F1895" s="25"/>
      <c r="G1895" s="25"/>
      <c r="H1895" s="25"/>
      <c r="I1895" s="89"/>
      <c r="J1895" s="148" t="str">
        <f>_xlfn.XLOOKUP($L1895,団体コード!$F$2:$F$1789,団体コード!$A$2:$A$1789,"")</f>
        <v/>
      </c>
      <c r="K1895" s="75" t="s">
        <v>6</v>
      </c>
      <c r="L1895" s="76" t="str">
        <f t="shared" si="29"/>
        <v/>
      </c>
    </row>
    <row r="1896" spans="3:12" x14ac:dyDescent="0.4">
      <c r="C1896" s="85">
        <v>1888</v>
      </c>
      <c r="D1896" s="25"/>
      <c r="E1896" s="25"/>
      <c r="F1896" s="25"/>
      <c r="G1896" s="25"/>
      <c r="H1896" s="25"/>
      <c r="I1896" s="89"/>
      <c r="J1896" s="148" t="str">
        <f>_xlfn.XLOOKUP($L1896,団体コード!$F$2:$F$1789,団体コード!$A$2:$A$1789,"")</f>
        <v/>
      </c>
      <c r="K1896" s="75" t="s">
        <v>6</v>
      </c>
      <c r="L1896" s="76" t="str">
        <f t="shared" si="29"/>
        <v/>
      </c>
    </row>
    <row r="1897" spans="3:12" x14ac:dyDescent="0.4">
      <c r="C1897" s="85">
        <v>1889</v>
      </c>
      <c r="D1897" s="25"/>
      <c r="E1897" s="25"/>
      <c r="F1897" s="25"/>
      <c r="G1897" s="25"/>
      <c r="H1897" s="25"/>
      <c r="I1897" s="89"/>
      <c r="J1897" s="148" t="str">
        <f>_xlfn.XLOOKUP($L1897,団体コード!$F$2:$F$1789,団体コード!$A$2:$A$1789,"")</f>
        <v/>
      </c>
      <c r="K1897" s="75" t="s">
        <v>6</v>
      </c>
      <c r="L1897" s="76" t="str">
        <f t="shared" si="29"/>
        <v/>
      </c>
    </row>
    <row r="1898" spans="3:12" x14ac:dyDescent="0.4">
      <c r="C1898" s="85">
        <v>1890</v>
      </c>
      <c r="D1898" s="25"/>
      <c r="E1898" s="25"/>
      <c r="F1898" s="25"/>
      <c r="G1898" s="25"/>
      <c r="H1898" s="25"/>
      <c r="I1898" s="89"/>
      <c r="J1898" s="148" t="str">
        <f>_xlfn.XLOOKUP($L1898,団体コード!$F$2:$F$1789,団体コード!$A$2:$A$1789,"")</f>
        <v/>
      </c>
      <c r="K1898" s="75" t="s">
        <v>6</v>
      </c>
      <c r="L1898" s="76" t="str">
        <f t="shared" si="29"/>
        <v/>
      </c>
    </row>
    <row r="1899" spans="3:12" x14ac:dyDescent="0.4">
      <c r="C1899" s="85">
        <v>1891</v>
      </c>
      <c r="D1899" s="25"/>
      <c r="E1899" s="25"/>
      <c r="F1899" s="25"/>
      <c r="G1899" s="25"/>
      <c r="H1899" s="25"/>
      <c r="I1899" s="89"/>
      <c r="J1899" s="148" t="str">
        <f>_xlfn.XLOOKUP($L1899,団体コード!$F$2:$F$1789,団体コード!$A$2:$A$1789,"")</f>
        <v/>
      </c>
      <c r="K1899" s="75" t="s">
        <v>6</v>
      </c>
      <c r="L1899" s="76" t="str">
        <f t="shared" si="29"/>
        <v/>
      </c>
    </row>
    <row r="1900" spans="3:12" x14ac:dyDescent="0.4">
      <c r="C1900" s="85">
        <v>1892</v>
      </c>
      <c r="D1900" s="25"/>
      <c r="E1900" s="25"/>
      <c r="F1900" s="25"/>
      <c r="G1900" s="25"/>
      <c r="H1900" s="25"/>
      <c r="I1900" s="89"/>
      <c r="J1900" s="148" t="str">
        <f>_xlfn.XLOOKUP($L1900,団体コード!$F$2:$F$1789,団体コード!$A$2:$A$1789,"")</f>
        <v/>
      </c>
      <c r="K1900" s="75" t="s">
        <v>6</v>
      </c>
      <c r="L1900" s="76" t="str">
        <f t="shared" si="29"/>
        <v/>
      </c>
    </row>
    <row r="1901" spans="3:12" x14ac:dyDescent="0.4">
      <c r="C1901" s="85">
        <v>1893</v>
      </c>
      <c r="D1901" s="25"/>
      <c r="E1901" s="25"/>
      <c r="F1901" s="25"/>
      <c r="G1901" s="25"/>
      <c r="H1901" s="25"/>
      <c r="I1901" s="89"/>
      <c r="J1901" s="148" t="str">
        <f>_xlfn.XLOOKUP($L1901,団体コード!$F$2:$F$1789,団体コード!$A$2:$A$1789,"")</f>
        <v/>
      </c>
      <c r="K1901" s="75" t="s">
        <v>6</v>
      </c>
      <c r="L1901" s="76" t="str">
        <f t="shared" si="29"/>
        <v/>
      </c>
    </row>
    <row r="1902" spans="3:12" x14ac:dyDescent="0.4">
      <c r="C1902" s="85">
        <v>1894</v>
      </c>
      <c r="D1902" s="25"/>
      <c r="E1902" s="25"/>
      <c r="F1902" s="25"/>
      <c r="G1902" s="25"/>
      <c r="H1902" s="25"/>
      <c r="I1902" s="89"/>
      <c r="J1902" s="148" t="str">
        <f>_xlfn.XLOOKUP($L1902,団体コード!$F$2:$F$1789,団体コード!$A$2:$A$1789,"")</f>
        <v/>
      </c>
      <c r="K1902" s="75" t="s">
        <v>6</v>
      </c>
      <c r="L1902" s="76" t="str">
        <f t="shared" si="29"/>
        <v/>
      </c>
    </row>
    <row r="1903" spans="3:12" x14ac:dyDescent="0.4">
      <c r="C1903" s="85">
        <v>1895</v>
      </c>
      <c r="D1903" s="25"/>
      <c r="E1903" s="25"/>
      <c r="F1903" s="25"/>
      <c r="G1903" s="25"/>
      <c r="H1903" s="25"/>
      <c r="I1903" s="89"/>
      <c r="J1903" s="148" t="str">
        <f>_xlfn.XLOOKUP($L1903,団体コード!$F$2:$F$1789,団体コード!$A$2:$A$1789,"")</f>
        <v/>
      </c>
      <c r="K1903" s="75" t="s">
        <v>6</v>
      </c>
      <c r="L1903" s="76" t="str">
        <f t="shared" si="29"/>
        <v/>
      </c>
    </row>
    <row r="1904" spans="3:12" x14ac:dyDescent="0.4">
      <c r="C1904" s="85">
        <v>1896</v>
      </c>
      <c r="D1904" s="25"/>
      <c r="E1904" s="25"/>
      <c r="F1904" s="25"/>
      <c r="G1904" s="25"/>
      <c r="H1904" s="25"/>
      <c r="I1904" s="89"/>
      <c r="J1904" s="148" t="str">
        <f>_xlfn.XLOOKUP($L1904,団体コード!$F$2:$F$1789,団体コード!$A$2:$A$1789,"")</f>
        <v/>
      </c>
      <c r="K1904" s="75" t="s">
        <v>6</v>
      </c>
      <c r="L1904" s="76" t="str">
        <f t="shared" si="29"/>
        <v/>
      </c>
    </row>
    <row r="1905" spans="3:12" x14ac:dyDescent="0.4">
      <c r="C1905" s="85">
        <v>1897</v>
      </c>
      <c r="D1905" s="25"/>
      <c r="E1905" s="25"/>
      <c r="F1905" s="25"/>
      <c r="G1905" s="25"/>
      <c r="H1905" s="25"/>
      <c r="I1905" s="89"/>
      <c r="J1905" s="148" t="str">
        <f>_xlfn.XLOOKUP($L1905,団体コード!$F$2:$F$1789,団体コード!$A$2:$A$1789,"")</f>
        <v/>
      </c>
      <c r="K1905" s="75" t="s">
        <v>6</v>
      </c>
      <c r="L1905" s="76" t="str">
        <f t="shared" si="29"/>
        <v/>
      </c>
    </row>
    <row r="1906" spans="3:12" x14ac:dyDescent="0.4">
      <c r="C1906" s="85">
        <v>1898</v>
      </c>
      <c r="D1906" s="25"/>
      <c r="E1906" s="25"/>
      <c r="F1906" s="25"/>
      <c r="G1906" s="25"/>
      <c r="H1906" s="25"/>
      <c r="I1906" s="89"/>
      <c r="J1906" s="148" t="str">
        <f>_xlfn.XLOOKUP($L1906,団体コード!$F$2:$F$1789,団体コード!$A$2:$A$1789,"")</f>
        <v/>
      </c>
      <c r="K1906" s="75" t="s">
        <v>6</v>
      </c>
      <c r="L1906" s="76" t="str">
        <f t="shared" si="29"/>
        <v/>
      </c>
    </row>
    <row r="1907" spans="3:12" x14ac:dyDescent="0.4">
      <c r="C1907" s="85">
        <v>1899</v>
      </c>
      <c r="D1907" s="25"/>
      <c r="E1907" s="25"/>
      <c r="F1907" s="25"/>
      <c r="G1907" s="25"/>
      <c r="H1907" s="25"/>
      <c r="I1907" s="89"/>
      <c r="J1907" s="148" t="str">
        <f>_xlfn.XLOOKUP($L1907,団体コード!$F$2:$F$1789,団体コード!$A$2:$A$1789,"")</f>
        <v/>
      </c>
      <c r="K1907" s="75" t="s">
        <v>6</v>
      </c>
      <c r="L1907" s="76" t="str">
        <f t="shared" si="29"/>
        <v/>
      </c>
    </row>
    <row r="1908" spans="3:12" x14ac:dyDescent="0.4">
      <c r="C1908" s="85">
        <v>1900</v>
      </c>
      <c r="D1908" s="25"/>
      <c r="E1908" s="25"/>
      <c r="F1908" s="25"/>
      <c r="G1908" s="25"/>
      <c r="H1908" s="25"/>
      <c r="I1908" s="89"/>
      <c r="J1908" s="148" t="str">
        <f>_xlfn.XLOOKUP($L1908,団体コード!$F$2:$F$1789,団体コード!$A$2:$A$1789,"")</f>
        <v/>
      </c>
      <c r="K1908" s="75" t="s">
        <v>6</v>
      </c>
      <c r="L1908" s="76" t="str">
        <f t="shared" si="29"/>
        <v/>
      </c>
    </row>
    <row r="1909" spans="3:12" x14ac:dyDescent="0.4">
      <c r="C1909" s="85">
        <v>1901</v>
      </c>
      <c r="D1909" s="25"/>
      <c r="E1909" s="25"/>
      <c r="F1909" s="25"/>
      <c r="G1909" s="25"/>
      <c r="H1909" s="25"/>
      <c r="I1909" s="89"/>
      <c r="J1909" s="148" t="str">
        <f>_xlfn.XLOOKUP($L1909,団体コード!$F$2:$F$1789,団体コード!$A$2:$A$1789,"")</f>
        <v/>
      </c>
      <c r="K1909" s="75" t="s">
        <v>6</v>
      </c>
      <c r="L1909" s="76" t="str">
        <f t="shared" si="29"/>
        <v/>
      </c>
    </row>
    <row r="1910" spans="3:12" x14ac:dyDescent="0.4">
      <c r="C1910" s="85">
        <v>1902</v>
      </c>
      <c r="D1910" s="25"/>
      <c r="E1910" s="25"/>
      <c r="F1910" s="25"/>
      <c r="G1910" s="25"/>
      <c r="H1910" s="25"/>
      <c r="I1910" s="89"/>
      <c r="J1910" s="148" t="str">
        <f>_xlfn.XLOOKUP($L1910,団体コード!$F$2:$F$1789,団体コード!$A$2:$A$1789,"")</f>
        <v/>
      </c>
      <c r="K1910" s="75" t="s">
        <v>6</v>
      </c>
      <c r="L1910" s="76" t="str">
        <f t="shared" si="29"/>
        <v/>
      </c>
    </row>
    <row r="1911" spans="3:12" x14ac:dyDescent="0.4">
      <c r="C1911" s="85">
        <v>1903</v>
      </c>
      <c r="D1911" s="25"/>
      <c r="E1911" s="25"/>
      <c r="F1911" s="25"/>
      <c r="G1911" s="25"/>
      <c r="H1911" s="25"/>
      <c r="I1911" s="89"/>
      <c r="J1911" s="148" t="str">
        <f>_xlfn.XLOOKUP($L1911,団体コード!$F$2:$F$1789,団体コード!$A$2:$A$1789,"")</f>
        <v/>
      </c>
      <c r="K1911" s="75" t="s">
        <v>6</v>
      </c>
      <c r="L1911" s="76" t="str">
        <f t="shared" si="29"/>
        <v/>
      </c>
    </row>
    <row r="1912" spans="3:12" x14ac:dyDescent="0.4">
      <c r="C1912" s="85">
        <v>1904</v>
      </c>
      <c r="D1912" s="25"/>
      <c r="E1912" s="25"/>
      <c r="F1912" s="25"/>
      <c r="G1912" s="25"/>
      <c r="H1912" s="25"/>
      <c r="I1912" s="89"/>
      <c r="J1912" s="148" t="str">
        <f>_xlfn.XLOOKUP($L1912,団体コード!$F$2:$F$1789,団体コード!$A$2:$A$1789,"")</f>
        <v/>
      </c>
      <c r="K1912" s="75" t="s">
        <v>6</v>
      </c>
      <c r="L1912" s="76" t="str">
        <f t="shared" si="29"/>
        <v/>
      </c>
    </row>
    <row r="1913" spans="3:12" x14ac:dyDescent="0.4">
      <c r="C1913" s="85">
        <v>1905</v>
      </c>
      <c r="D1913" s="25"/>
      <c r="E1913" s="25"/>
      <c r="F1913" s="25"/>
      <c r="G1913" s="25"/>
      <c r="H1913" s="25"/>
      <c r="I1913" s="89"/>
      <c r="J1913" s="148" t="str">
        <f>_xlfn.XLOOKUP($L1913,団体コード!$F$2:$F$1789,団体コード!$A$2:$A$1789,"")</f>
        <v/>
      </c>
      <c r="K1913" s="75" t="s">
        <v>6</v>
      </c>
      <c r="L1913" s="76" t="str">
        <f t="shared" si="29"/>
        <v/>
      </c>
    </row>
    <row r="1914" spans="3:12" x14ac:dyDescent="0.4">
      <c r="C1914" s="85">
        <v>1906</v>
      </c>
      <c r="D1914" s="25"/>
      <c r="E1914" s="25"/>
      <c r="F1914" s="25"/>
      <c r="G1914" s="25"/>
      <c r="H1914" s="25"/>
      <c r="I1914" s="89"/>
      <c r="J1914" s="148" t="str">
        <f>_xlfn.XLOOKUP($L1914,団体コード!$F$2:$F$1789,団体コード!$A$2:$A$1789,"")</f>
        <v/>
      </c>
      <c r="K1914" s="75" t="s">
        <v>6</v>
      </c>
      <c r="L1914" s="76" t="str">
        <f t="shared" si="29"/>
        <v/>
      </c>
    </row>
    <row r="1915" spans="3:12" x14ac:dyDescent="0.4">
      <c r="C1915" s="85">
        <v>1907</v>
      </c>
      <c r="D1915" s="25"/>
      <c r="E1915" s="25"/>
      <c r="F1915" s="25"/>
      <c r="G1915" s="25"/>
      <c r="H1915" s="25"/>
      <c r="I1915" s="89"/>
      <c r="J1915" s="148" t="str">
        <f>_xlfn.XLOOKUP($L1915,団体コード!$F$2:$F$1789,団体コード!$A$2:$A$1789,"")</f>
        <v/>
      </c>
      <c r="K1915" s="75" t="s">
        <v>6</v>
      </c>
      <c r="L1915" s="76" t="str">
        <f t="shared" si="29"/>
        <v/>
      </c>
    </row>
    <row r="1916" spans="3:12" x14ac:dyDescent="0.4">
      <c r="C1916" s="85">
        <v>1908</v>
      </c>
      <c r="D1916" s="25"/>
      <c r="E1916" s="25"/>
      <c r="F1916" s="25"/>
      <c r="G1916" s="25"/>
      <c r="H1916" s="25"/>
      <c r="I1916" s="89"/>
      <c r="J1916" s="148" t="str">
        <f>_xlfn.XLOOKUP($L1916,団体コード!$F$2:$F$1789,団体コード!$A$2:$A$1789,"")</f>
        <v/>
      </c>
      <c r="K1916" s="75" t="s">
        <v>6</v>
      </c>
      <c r="L1916" s="76" t="str">
        <f t="shared" si="29"/>
        <v/>
      </c>
    </row>
    <row r="1917" spans="3:12" x14ac:dyDescent="0.4">
      <c r="C1917" s="85">
        <v>1909</v>
      </c>
      <c r="D1917" s="25"/>
      <c r="E1917" s="25"/>
      <c r="F1917" s="25"/>
      <c r="G1917" s="25"/>
      <c r="H1917" s="25"/>
      <c r="I1917" s="89"/>
      <c r="J1917" s="148" t="str">
        <f>_xlfn.XLOOKUP($L1917,団体コード!$F$2:$F$1789,団体コード!$A$2:$A$1789,"")</f>
        <v/>
      </c>
      <c r="K1917" s="75" t="s">
        <v>6</v>
      </c>
      <c r="L1917" s="76" t="str">
        <f t="shared" si="29"/>
        <v/>
      </c>
    </row>
    <row r="1918" spans="3:12" x14ac:dyDescent="0.4">
      <c r="C1918" s="85">
        <v>1910</v>
      </c>
      <c r="D1918" s="25"/>
      <c r="E1918" s="25"/>
      <c r="F1918" s="25"/>
      <c r="G1918" s="25"/>
      <c r="H1918" s="25"/>
      <c r="I1918" s="89"/>
      <c r="J1918" s="148" t="str">
        <f>_xlfn.XLOOKUP($L1918,団体コード!$F$2:$F$1789,団体コード!$A$2:$A$1789,"")</f>
        <v/>
      </c>
      <c r="K1918" s="75" t="s">
        <v>6</v>
      </c>
      <c r="L1918" s="76" t="str">
        <f t="shared" si="29"/>
        <v/>
      </c>
    </row>
    <row r="1919" spans="3:12" x14ac:dyDescent="0.4">
      <c r="C1919" s="85">
        <v>1911</v>
      </c>
      <c r="D1919" s="25"/>
      <c r="E1919" s="25"/>
      <c r="F1919" s="25"/>
      <c r="G1919" s="25"/>
      <c r="H1919" s="25"/>
      <c r="I1919" s="89"/>
      <c r="J1919" s="148" t="str">
        <f>_xlfn.XLOOKUP($L1919,団体コード!$F$2:$F$1789,団体コード!$A$2:$A$1789,"")</f>
        <v/>
      </c>
      <c r="K1919" s="75" t="s">
        <v>6</v>
      </c>
      <c r="L1919" s="76" t="str">
        <f t="shared" si="29"/>
        <v/>
      </c>
    </row>
    <row r="1920" spans="3:12" x14ac:dyDescent="0.4">
      <c r="C1920" s="85">
        <v>1912</v>
      </c>
      <c r="D1920" s="25"/>
      <c r="E1920" s="25"/>
      <c r="F1920" s="25"/>
      <c r="G1920" s="25"/>
      <c r="H1920" s="25"/>
      <c r="I1920" s="89"/>
      <c r="J1920" s="148" t="str">
        <f>_xlfn.XLOOKUP($L1920,団体コード!$F$2:$F$1789,団体コード!$A$2:$A$1789,"")</f>
        <v/>
      </c>
      <c r="K1920" s="75" t="s">
        <v>6</v>
      </c>
      <c r="L1920" s="76" t="str">
        <f t="shared" si="29"/>
        <v/>
      </c>
    </row>
    <row r="1921" spans="3:12" x14ac:dyDescent="0.4">
      <c r="C1921" s="85">
        <v>1913</v>
      </c>
      <c r="D1921" s="25"/>
      <c r="E1921" s="25"/>
      <c r="F1921" s="25"/>
      <c r="G1921" s="25"/>
      <c r="H1921" s="25"/>
      <c r="I1921" s="89"/>
      <c r="J1921" s="148" t="str">
        <f>_xlfn.XLOOKUP($L1921,団体コード!$F$2:$F$1789,団体コード!$A$2:$A$1789,"")</f>
        <v/>
      </c>
      <c r="K1921" s="75" t="s">
        <v>6</v>
      </c>
      <c r="L1921" s="76" t="str">
        <f t="shared" si="29"/>
        <v/>
      </c>
    </row>
    <row r="1922" spans="3:12" x14ac:dyDescent="0.4">
      <c r="C1922" s="85">
        <v>1914</v>
      </c>
      <c r="D1922" s="25"/>
      <c r="E1922" s="25"/>
      <c r="F1922" s="25"/>
      <c r="G1922" s="25"/>
      <c r="H1922" s="25"/>
      <c r="I1922" s="89"/>
      <c r="J1922" s="148" t="str">
        <f>_xlfn.XLOOKUP($L1922,団体コード!$F$2:$F$1789,団体コード!$A$2:$A$1789,"")</f>
        <v/>
      </c>
      <c r="K1922" s="75" t="s">
        <v>6</v>
      </c>
      <c r="L1922" s="76" t="str">
        <f t="shared" si="29"/>
        <v/>
      </c>
    </row>
    <row r="1923" spans="3:12" x14ac:dyDescent="0.4">
      <c r="C1923" s="85">
        <v>1915</v>
      </c>
      <c r="D1923" s="25"/>
      <c r="E1923" s="25"/>
      <c r="F1923" s="25"/>
      <c r="G1923" s="25"/>
      <c r="H1923" s="25"/>
      <c r="I1923" s="89"/>
      <c r="J1923" s="148" t="str">
        <f>_xlfn.XLOOKUP($L1923,団体コード!$F$2:$F$1789,団体コード!$A$2:$A$1789,"")</f>
        <v/>
      </c>
      <c r="K1923" s="75" t="s">
        <v>6</v>
      </c>
      <c r="L1923" s="76" t="str">
        <f t="shared" si="29"/>
        <v/>
      </c>
    </row>
    <row r="1924" spans="3:12" x14ac:dyDescent="0.4">
      <c r="C1924" s="85">
        <v>1916</v>
      </c>
      <c r="D1924" s="25"/>
      <c r="E1924" s="25"/>
      <c r="F1924" s="25"/>
      <c r="G1924" s="25"/>
      <c r="H1924" s="25"/>
      <c r="I1924" s="89"/>
      <c r="J1924" s="148" t="str">
        <f>_xlfn.XLOOKUP($L1924,団体コード!$F$2:$F$1789,団体コード!$A$2:$A$1789,"")</f>
        <v/>
      </c>
      <c r="K1924" s="75" t="s">
        <v>6</v>
      </c>
      <c r="L1924" s="76" t="str">
        <f t="shared" si="29"/>
        <v/>
      </c>
    </row>
    <row r="1925" spans="3:12" x14ac:dyDescent="0.4">
      <c r="C1925" s="85">
        <v>1917</v>
      </c>
      <c r="D1925" s="25"/>
      <c r="E1925" s="25"/>
      <c r="F1925" s="25"/>
      <c r="G1925" s="25"/>
      <c r="H1925" s="25"/>
      <c r="I1925" s="89"/>
      <c r="J1925" s="148" t="str">
        <f>_xlfn.XLOOKUP($L1925,団体コード!$F$2:$F$1789,団体コード!$A$2:$A$1789,"")</f>
        <v/>
      </c>
      <c r="K1925" s="75" t="s">
        <v>6</v>
      </c>
      <c r="L1925" s="76" t="str">
        <f t="shared" si="29"/>
        <v/>
      </c>
    </row>
    <row r="1926" spans="3:12" x14ac:dyDescent="0.4">
      <c r="C1926" s="85">
        <v>1918</v>
      </c>
      <c r="D1926" s="25"/>
      <c r="E1926" s="25"/>
      <c r="F1926" s="25"/>
      <c r="G1926" s="25"/>
      <c r="H1926" s="25"/>
      <c r="I1926" s="89"/>
      <c r="J1926" s="148" t="str">
        <f>_xlfn.XLOOKUP($L1926,団体コード!$F$2:$F$1789,団体コード!$A$2:$A$1789,"")</f>
        <v/>
      </c>
      <c r="K1926" s="75" t="s">
        <v>6</v>
      </c>
      <c r="L1926" s="76" t="str">
        <f t="shared" si="29"/>
        <v/>
      </c>
    </row>
    <row r="1927" spans="3:12" x14ac:dyDescent="0.4">
      <c r="C1927" s="85">
        <v>1919</v>
      </c>
      <c r="D1927" s="25"/>
      <c r="E1927" s="25"/>
      <c r="F1927" s="25"/>
      <c r="G1927" s="25"/>
      <c r="H1927" s="25"/>
      <c r="I1927" s="89"/>
      <c r="J1927" s="148" t="str">
        <f>_xlfn.XLOOKUP($L1927,団体コード!$F$2:$F$1789,団体コード!$A$2:$A$1789,"")</f>
        <v/>
      </c>
      <c r="K1927" s="75" t="s">
        <v>6</v>
      </c>
      <c r="L1927" s="76" t="str">
        <f t="shared" si="29"/>
        <v/>
      </c>
    </row>
    <row r="1928" spans="3:12" x14ac:dyDescent="0.4">
      <c r="C1928" s="85">
        <v>1920</v>
      </c>
      <c r="D1928" s="25"/>
      <c r="E1928" s="25"/>
      <c r="F1928" s="25"/>
      <c r="G1928" s="25"/>
      <c r="H1928" s="25"/>
      <c r="I1928" s="89"/>
      <c r="J1928" s="148" t="str">
        <f>_xlfn.XLOOKUP($L1928,団体コード!$F$2:$F$1789,団体コード!$A$2:$A$1789,"")</f>
        <v/>
      </c>
      <c r="K1928" s="75" t="s">
        <v>6</v>
      </c>
      <c r="L1928" s="76" t="str">
        <f t="shared" si="29"/>
        <v/>
      </c>
    </row>
    <row r="1929" spans="3:12" x14ac:dyDescent="0.4">
      <c r="C1929" s="85">
        <v>1921</v>
      </c>
      <c r="D1929" s="25"/>
      <c r="E1929" s="25"/>
      <c r="F1929" s="25"/>
      <c r="G1929" s="25"/>
      <c r="H1929" s="25"/>
      <c r="I1929" s="89"/>
      <c r="J1929" s="148" t="str">
        <f>_xlfn.XLOOKUP($L1929,団体コード!$F$2:$F$1789,団体コード!$A$2:$A$1789,"")</f>
        <v/>
      </c>
      <c r="K1929" s="75" t="s">
        <v>6</v>
      </c>
      <c r="L1929" s="76" t="str">
        <f t="shared" ref="L1929:L1992" si="30">F1929&amp;G1929</f>
        <v/>
      </c>
    </row>
    <row r="1930" spans="3:12" x14ac:dyDescent="0.4">
      <c r="C1930" s="85">
        <v>1922</v>
      </c>
      <c r="D1930" s="25"/>
      <c r="E1930" s="25"/>
      <c r="F1930" s="25"/>
      <c r="G1930" s="25"/>
      <c r="H1930" s="25"/>
      <c r="I1930" s="89"/>
      <c r="J1930" s="148" t="str">
        <f>_xlfn.XLOOKUP($L1930,団体コード!$F$2:$F$1789,団体コード!$A$2:$A$1789,"")</f>
        <v/>
      </c>
      <c r="K1930" s="75" t="s">
        <v>6</v>
      </c>
      <c r="L1930" s="76" t="str">
        <f t="shared" si="30"/>
        <v/>
      </c>
    </row>
    <row r="1931" spans="3:12" x14ac:dyDescent="0.4">
      <c r="C1931" s="85">
        <v>1923</v>
      </c>
      <c r="D1931" s="25"/>
      <c r="E1931" s="25"/>
      <c r="F1931" s="25"/>
      <c r="G1931" s="25"/>
      <c r="H1931" s="25"/>
      <c r="I1931" s="89"/>
      <c r="J1931" s="148" t="str">
        <f>_xlfn.XLOOKUP($L1931,団体コード!$F$2:$F$1789,団体コード!$A$2:$A$1789,"")</f>
        <v/>
      </c>
      <c r="K1931" s="75" t="s">
        <v>6</v>
      </c>
      <c r="L1931" s="76" t="str">
        <f t="shared" si="30"/>
        <v/>
      </c>
    </row>
    <row r="1932" spans="3:12" x14ac:dyDescent="0.4">
      <c r="C1932" s="85">
        <v>1924</v>
      </c>
      <c r="D1932" s="25"/>
      <c r="E1932" s="25"/>
      <c r="F1932" s="25"/>
      <c r="G1932" s="25"/>
      <c r="H1932" s="25"/>
      <c r="I1932" s="89"/>
      <c r="J1932" s="148" t="str">
        <f>_xlfn.XLOOKUP($L1932,団体コード!$F$2:$F$1789,団体コード!$A$2:$A$1789,"")</f>
        <v/>
      </c>
      <c r="K1932" s="75" t="s">
        <v>6</v>
      </c>
      <c r="L1932" s="76" t="str">
        <f t="shared" si="30"/>
        <v/>
      </c>
    </row>
    <row r="1933" spans="3:12" x14ac:dyDescent="0.4">
      <c r="C1933" s="85">
        <v>1925</v>
      </c>
      <c r="D1933" s="25"/>
      <c r="E1933" s="25"/>
      <c r="F1933" s="25"/>
      <c r="G1933" s="25"/>
      <c r="H1933" s="25"/>
      <c r="I1933" s="89"/>
      <c r="J1933" s="148" t="str">
        <f>_xlfn.XLOOKUP($L1933,団体コード!$F$2:$F$1789,団体コード!$A$2:$A$1789,"")</f>
        <v/>
      </c>
      <c r="K1933" s="75" t="s">
        <v>6</v>
      </c>
      <c r="L1933" s="76" t="str">
        <f t="shared" si="30"/>
        <v/>
      </c>
    </row>
    <row r="1934" spans="3:12" x14ac:dyDescent="0.4">
      <c r="C1934" s="85">
        <v>1926</v>
      </c>
      <c r="D1934" s="25"/>
      <c r="E1934" s="25"/>
      <c r="F1934" s="25"/>
      <c r="G1934" s="25"/>
      <c r="H1934" s="25"/>
      <c r="I1934" s="89"/>
      <c r="J1934" s="148" t="str">
        <f>_xlfn.XLOOKUP($L1934,団体コード!$F$2:$F$1789,団体コード!$A$2:$A$1789,"")</f>
        <v/>
      </c>
      <c r="K1934" s="75" t="s">
        <v>6</v>
      </c>
      <c r="L1934" s="76" t="str">
        <f t="shared" si="30"/>
        <v/>
      </c>
    </row>
    <row r="1935" spans="3:12" x14ac:dyDescent="0.4">
      <c r="C1935" s="85">
        <v>1927</v>
      </c>
      <c r="D1935" s="25"/>
      <c r="E1935" s="25"/>
      <c r="F1935" s="25"/>
      <c r="G1935" s="25"/>
      <c r="H1935" s="25"/>
      <c r="I1935" s="89"/>
      <c r="J1935" s="148" t="str">
        <f>_xlfn.XLOOKUP($L1935,団体コード!$F$2:$F$1789,団体コード!$A$2:$A$1789,"")</f>
        <v/>
      </c>
      <c r="K1935" s="75" t="s">
        <v>6</v>
      </c>
      <c r="L1935" s="76" t="str">
        <f t="shared" si="30"/>
        <v/>
      </c>
    </row>
    <row r="1936" spans="3:12" x14ac:dyDescent="0.4">
      <c r="C1936" s="85">
        <v>1928</v>
      </c>
      <c r="D1936" s="25"/>
      <c r="E1936" s="25"/>
      <c r="F1936" s="25"/>
      <c r="G1936" s="25"/>
      <c r="H1936" s="25"/>
      <c r="I1936" s="89"/>
      <c r="J1936" s="148" t="str">
        <f>_xlfn.XLOOKUP($L1936,団体コード!$F$2:$F$1789,団体コード!$A$2:$A$1789,"")</f>
        <v/>
      </c>
      <c r="K1936" s="75" t="s">
        <v>6</v>
      </c>
      <c r="L1936" s="76" t="str">
        <f t="shared" si="30"/>
        <v/>
      </c>
    </row>
    <row r="1937" spans="3:12" x14ac:dyDescent="0.4">
      <c r="C1937" s="85">
        <v>1929</v>
      </c>
      <c r="D1937" s="25"/>
      <c r="E1937" s="25"/>
      <c r="F1937" s="25"/>
      <c r="G1937" s="25"/>
      <c r="H1937" s="25"/>
      <c r="I1937" s="89"/>
      <c r="J1937" s="148" t="str">
        <f>_xlfn.XLOOKUP($L1937,団体コード!$F$2:$F$1789,団体コード!$A$2:$A$1789,"")</f>
        <v/>
      </c>
      <c r="K1937" s="75" t="s">
        <v>6</v>
      </c>
      <c r="L1937" s="76" t="str">
        <f t="shared" si="30"/>
        <v/>
      </c>
    </row>
    <row r="1938" spans="3:12" x14ac:dyDescent="0.4">
      <c r="C1938" s="85">
        <v>1930</v>
      </c>
      <c r="D1938" s="25"/>
      <c r="E1938" s="25"/>
      <c r="F1938" s="25"/>
      <c r="G1938" s="25"/>
      <c r="H1938" s="25"/>
      <c r="I1938" s="89"/>
      <c r="J1938" s="148" t="str">
        <f>_xlfn.XLOOKUP($L1938,団体コード!$F$2:$F$1789,団体コード!$A$2:$A$1789,"")</f>
        <v/>
      </c>
      <c r="K1938" s="75" t="s">
        <v>6</v>
      </c>
      <c r="L1938" s="76" t="str">
        <f t="shared" si="30"/>
        <v/>
      </c>
    </row>
    <row r="1939" spans="3:12" x14ac:dyDescent="0.4">
      <c r="C1939" s="85">
        <v>1931</v>
      </c>
      <c r="D1939" s="25"/>
      <c r="E1939" s="25"/>
      <c r="F1939" s="25"/>
      <c r="G1939" s="25"/>
      <c r="H1939" s="25"/>
      <c r="I1939" s="89"/>
      <c r="J1939" s="148" t="str">
        <f>_xlfn.XLOOKUP($L1939,団体コード!$F$2:$F$1789,団体コード!$A$2:$A$1789,"")</f>
        <v/>
      </c>
      <c r="K1939" s="75" t="s">
        <v>6</v>
      </c>
      <c r="L1939" s="76" t="str">
        <f t="shared" si="30"/>
        <v/>
      </c>
    </row>
    <row r="1940" spans="3:12" x14ac:dyDescent="0.4">
      <c r="C1940" s="85">
        <v>1932</v>
      </c>
      <c r="D1940" s="25"/>
      <c r="E1940" s="25"/>
      <c r="F1940" s="25"/>
      <c r="G1940" s="25"/>
      <c r="H1940" s="25"/>
      <c r="I1940" s="89"/>
      <c r="J1940" s="148" t="str">
        <f>_xlfn.XLOOKUP($L1940,団体コード!$F$2:$F$1789,団体コード!$A$2:$A$1789,"")</f>
        <v/>
      </c>
      <c r="K1940" s="75" t="s">
        <v>6</v>
      </c>
      <c r="L1940" s="76" t="str">
        <f t="shared" si="30"/>
        <v/>
      </c>
    </row>
    <row r="1941" spans="3:12" x14ac:dyDescent="0.4">
      <c r="C1941" s="85">
        <v>1933</v>
      </c>
      <c r="D1941" s="25"/>
      <c r="E1941" s="25"/>
      <c r="F1941" s="25"/>
      <c r="G1941" s="25"/>
      <c r="H1941" s="25"/>
      <c r="I1941" s="89"/>
      <c r="J1941" s="148" t="str">
        <f>_xlfn.XLOOKUP($L1941,団体コード!$F$2:$F$1789,団体コード!$A$2:$A$1789,"")</f>
        <v/>
      </c>
      <c r="K1941" s="75" t="s">
        <v>6</v>
      </c>
      <c r="L1941" s="76" t="str">
        <f t="shared" si="30"/>
        <v/>
      </c>
    </row>
    <row r="1942" spans="3:12" x14ac:dyDescent="0.4">
      <c r="C1942" s="85">
        <v>1934</v>
      </c>
      <c r="D1942" s="25"/>
      <c r="E1942" s="25"/>
      <c r="F1942" s="25"/>
      <c r="G1942" s="25"/>
      <c r="H1942" s="25"/>
      <c r="I1942" s="89"/>
      <c r="J1942" s="148" t="str">
        <f>_xlfn.XLOOKUP($L1942,団体コード!$F$2:$F$1789,団体コード!$A$2:$A$1789,"")</f>
        <v/>
      </c>
      <c r="K1942" s="75" t="s">
        <v>6</v>
      </c>
      <c r="L1942" s="76" t="str">
        <f t="shared" si="30"/>
        <v/>
      </c>
    </row>
    <row r="1943" spans="3:12" x14ac:dyDescent="0.4">
      <c r="C1943" s="85">
        <v>1935</v>
      </c>
      <c r="D1943" s="25"/>
      <c r="E1943" s="25"/>
      <c r="F1943" s="25"/>
      <c r="G1943" s="25"/>
      <c r="H1943" s="25"/>
      <c r="I1943" s="89"/>
      <c r="J1943" s="148" t="str">
        <f>_xlfn.XLOOKUP($L1943,団体コード!$F$2:$F$1789,団体コード!$A$2:$A$1789,"")</f>
        <v/>
      </c>
      <c r="K1943" s="75" t="s">
        <v>6</v>
      </c>
      <c r="L1943" s="76" t="str">
        <f t="shared" si="30"/>
        <v/>
      </c>
    </row>
    <row r="1944" spans="3:12" x14ac:dyDescent="0.4">
      <c r="C1944" s="85">
        <v>1936</v>
      </c>
      <c r="D1944" s="25"/>
      <c r="E1944" s="25"/>
      <c r="F1944" s="25"/>
      <c r="G1944" s="25"/>
      <c r="H1944" s="25"/>
      <c r="I1944" s="89"/>
      <c r="J1944" s="148" t="str">
        <f>_xlfn.XLOOKUP($L1944,団体コード!$F$2:$F$1789,団体コード!$A$2:$A$1789,"")</f>
        <v/>
      </c>
      <c r="K1944" s="75" t="s">
        <v>6</v>
      </c>
      <c r="L1944" s="76" t="str">
        <f t="shared" si="30"/>
        <v/>
      </c>
    </row>
    <row r="1945" spans="3:12" x14ac:dyDescent="0.4">
      <c r="C1945" s="85">
        <v>1937</v>
      </c>
      <c r="D1945" s="25"/>
      <c r="E1945" s="25"/>
      <c r="F1945" s="25"/>
      <c r="G1945" s="25"/>
      <c r="H1945" s="25"/>
      <c r="I1945" s="89"/>
      <c r="J1945" s="148" t="str">
        <f>_xlfn.XLOOKUP($L1945,団体コード!$F$2:$F$1789,団体コード!$A$2:$A$1789,"")</f>
        <v/>
      </c>
      <c r="K1945" s="75" t="s">
        <v>6</v>
      </c>
      <c r="L1945" s="76" t="str">
        <f t="shared" si="30"/>
        <v/>
      </c>
    </row>
    <row r="1946" spans="3:12" x14ac:dyDescent="0.4">
      <c r="C1946" s="85">
        <v>1938</v>
      </c>
      <c r="D1946" s="25"/>
      <c r="E1946" s="25"/>
      <c r="F1946" s="25"/>
      <c r="G1946" s="25"/>
      <c r="H1946" s="25"/>
      <c r="I1946" s="89"/>
      <c r="J1946" s="148" t="str">
        <f>_xlfn.XLOOKUP($L1946,団体コード!$F$2:$F$1789,団体コード!$A$2:$A$1789,"")</f>
        <v/>
      </c>
      <c r="K1946" s="75" t="s">
        <v>6</v>
      </c>
      <c r="L1946" s="76" t="str">
        <f t="shared" si="30"/>
        <v/>
      </c>
    </row>
    <row r="1947" spans="3:12" x14ac:dyDescent="0.4">
      <c r="C1947" s="85">
        <v>1939</v>
      </c>
      <c r="D1947" s="25"/>
      <c r="E1947" s="25"/>
      <c r="F1947" s="25"/>
      <c r="G1947" s="25"/>
      <c r="H1947" s="25"/>
      <c r="I1947" s="89"/>
      <c r="J1947" s="148" t="str">
        <f>_xlfn.XLOOKUP($L1947,団体コード!$F$2:$F$1789,団体コード!$A$2:$A$1789,"")</f>
        <v/>
      </c>
      <c r="K1947" s="75" t="s">
        <v>6</v>
      </c>
      <c r="L1947" s="76" t="str">
        <f t="shared" si="30"/>
        <v/>
      </c>
    </row>
    <row r="1948" spans="3:12" x14ac:dyDescent="0.4">
      <c r="C1948" s="85">
        <v>1940</v>
      </c>
      <c r="D1948" s="25"/>
      <c r="E1948" s="25"/>
      <c r="F1948" s="25"/>
      <c r="G1948" s="25"/>
      <c r="H1948" s="25"/>
      <c r="I1948" s="89"/>
      <c r="J1948" s="148" t="str">
        <f>_xlfn.XLOOKUP($L1948,団体コード!$F$2:$F$1789,団体コード!$A$2:$A$1789,"")</f>
        <v/>
      </c>
      <c r="K1948" s="75" t="s">
        <v>6</v>
      </c>
      <c r="L1948" s="76" t="str">
        <f t="shared" si="30"/>
        <v/>
      </c>
    </row>
    <row r="1949" spans="3:12" x14ac:dyDescent="0.4">
      <c r="C1949" s="85">
        <v>1941</v>
      </c>
      <c r="D1949" s="25"/>
      <c r="E1949" s="25"/>
      <c r="F1949" s="25"/>
      <c r="G1949" s="25"/>
      <c r="H1949" s="25"/>
      <c r="I1949" s="89"/>
      <c r="J1949" s="148" t="str">
        <f>_xlfn.XLOOKUP($L1949,団体コード!$F$2:$F$1789,団体コード!$A$2:$A$1789,"")</f>
        <v/>
      </c>
      <c r="K1949" s="75" t="s">
        <v>6</v>
      </c>
      <c r="L1949" s="76" t="str">
        <f t="shared" si="30"/>
        <v/>
      </c>
    </row>
    <row r="1950" spans="3:12" x14ac:dyDescent="0.4">
      <c r="C1950" s="85">
        <v>1942</v>
      </c>
      <c r="D1950" s="25"/>
      <c r="E1950" s="25"/>
      <c r="F1950" s="25"/>
      <c r="G1950" s="25"/>
      <c r="H1950" s="25"/>
      <c r="I1950" s="89"/>
      <c r="J1950" s="148" t="str">
        <f>_xlfn.XLOOKUP($L1950,団体コード!$F$2:$F$1789,団体コード!$A$2:$A$1789,"")</f>
        <v/>
      </c>
      <c r="K1950" s="75" t="s">
        <v>6</v>
      </c>
      <c r="L1950" s="76" t="str">
        <f t="shared" si="30"/>
        <v/>
      </c>
    </row>
    <row r="1951" spans="3:12" x14ac:dyDescent="0.4">
      <c r="C1951" s="85">
        <v>1943</v>
      </c>
      <c r="D1951" s="25"/>
      <c r="E1951" s="25"/>
      <c r="F1951" s="25"/>
      <c r="G1951" s="25"/>
      <c r="H1951" s="25"/>
      <c r="I1951" s="89"/>
      <c r="J1951" s="148" t="str">
        <f>_xlfn.XLOOKUP($L1951,団体コード!$F$2:$F$1789,団体コード!$A$2:$A$1789,"")</f>
        <v/>
      </c>
      <c r="K1951" s="75" t="s">
        <v>6</v>
      </c>
      <c r="L1951" s="76" t="str">
        <f t="shared" si="30"/>
        <v/>
      </c>
    </row>
    <row r="1952" spans="3:12" x14ac:dyDescent="0.4">
      <c r="C1952" s="85">
        <v>1944</v>
      </c>
      <c r="D1952" s="25"/>
      <c r="E1952" s="25"/>
      <c r="F1952" s="25"/>
      <c r="G1952" s="25"/>
      <c r="H1952" s="25"/>
      <c r="I1952" s="89"/>
      <c r="J1952" s="148" t="str">
        <f>_xlfn.XLOOKUP($L1952,団体コード!$F$2:$F$1789,団体コード!$A$2:$A$1789,"")</f>
        <v/>
      </c>
      <c r="K1952" s="75" t="s">
        <v>6</v>
      </c>
      <c r="L1952" s="76" t="str">
        <f t="shared" si="30"/>
        <v/>
      </c>
    </row>
    <row r="1953" spans="3:12" x14ac:dyDescent="0.4">
      <c r="C1953" s="85">
        <v>1945</v>
      </c>
      <c r="D1953" s="25"/>
      <c r="E1953" s="25"/>
      <c r="F1953" s="25"/>
      <c r="G1953" s="25"/>
      <c r="H1953" s="25"/>
      <c r="I1953" s="89"/>
      <c r="J1953" s="148" t="str">
        <f>_xlfn.XLOOKUP($L1953,団体コード!$F$2:$F$1789,団体コード!$A$2:$A$1789,"")</f>
        <v/>
      </c>
      <c r="K1953" s="75" t="s">
        <v>6</v>
      </c>
      <c r="L1953" s="76" t="str">
        <f t="shared" si="30"/>
        <v/>
      </c>
    </row>
    <row r="1954" spans="3:12" x14ac:dyDescent="0.4">
      <c r="C1954" s="85">
        <v>1946</v>
      </c>
      <c r="D1954" s="25"/>
      <c r="E1954" s="25"/>
      <c r="F1954" s="25"/>
      <c r="G1954" s="25"/>
      <c r="H1954" s="25"/>
      <c r="I1954" s="89"/>
      <c r="J1954" s="148" t="str">
        <f>_xlfn.XLOOKUP($L1954,団体コード!$F$2:$F$1789,団体コード!$A$2:$A$1789,"")</f>
        <v/>
      </c>
      <c r="K1954" s="75" t="s">
        <v>6</v>
      </c>
      <c r="L1954" s="76" t="str">
        <f t="shared" si="30"/>
        <v/>
      </c>
    </row>
    <row r="1955" spans="3:12" x14ac:dyDescent="0.4">
      <c r="C1955" s="85">
        <v>1947</v>
      </c>
      <c r="D1955" s="25"/>
      <c r="E1955" s="25"/>
      <c r="F1955" s="25"/>
      <c r="G1955" s="25"/>
      <c r="H1955" s="25"/>
      <c r="I1955" s="89"/>
      <c r="J1955" s="148" t="str">
        <f>_xlfn.XLOOKUP($L1955,団体コード!$F$2:$F$1789,団体コード!$A$2:$A$1789,"")</f>
        <v/>
      </c>
      <c r="K1955" s="75" t="s">
        <v>6</v>
      </c>
      <c r="L1955" s="76" t="str">
        <f t="shared" si="30"/>
        <v/>
      </c>
    </row>
    <row r="1956" spans="3:12" x14ac:dyDescent="0.4">
      <c r="C1956" s="85">
        <v>1948</v>
      </c>
      <c r="D1956" s="25"/>
      <c r="E1956" s="25"/>
      <c r="F1956" s="25"/>
      <c r="G1956" s="25"/>
      <c r="H1956" s="25"/>
      <c r="I1956" s="89"/>
      <c r="J1956" s="148" t="str">
        <f>_xlfn.XLOOKUP($L1956,団体コード!$F$2:$F$1789,団体コード!$A$2:$A$1789,"")</f>
        <v/>
      </c>
      <c r="K1956" s="75" t="s">
        <v>6</v>
      </c>
      <c r="L1956" s="76" t="str">
        <f t="shared" si="30"/>
        <v/>
      </c>
    </row>
    <row r="1957" spans="3:12" x14ac:dyDescent="0.4">
      <c r="C1957" s="85">
        <v>1949</v>
      </c>
      <c r="D1957" s="25"/>
      <c r="E1957" s="25"/>
      <c r="F1957" s="25"/>
      <c r="G1957" s="25"/>
      <c r="H1957" s="25"/>
      <c r="I1957" s="89"/>
      <c r="J1957" s="148" t="str">
        <f>_xlfn.XLOOKUP($L1957,団体コード!$F$2:$F$1789,団体コード!$A$2:$A$1789,"")</f>
        <v/>
      </c>
      <c r="K1957" s="75" t="s">
        <v>6</v>
      </c>
      <c r="L1957" s="76" t="str">
        <f t="shared" si="30"/>
        <v/>
      </c>
    </row>
    <row r="1958" spans="3:12" x14ac:dyDescent="0.4">
      <c r="C1958" s="85">
        <v>1950</v>
      </c>
      <c r="D1958" s="25"/>
      <c r="E1958" s="25"/>
      <c r="F1958" s="25"/>
      <c r="G1958" s="25"/>
      <c r="H1958" s="25"/>
      <c r="I1958" s="89"/>
      <c r="J1958" s="148" t="str">
        <f>_xlfn.XLOOKUP($L1958,団体コード!$F$2:$F$1789,団体コード!$A$2:$A$1789,"")</f>
        <v/>
      </c>
      <c r="K1958" s="75" t="s">
        <v>6</v>
      </c>
      <c r="L1958" s="76" t="str">
        <f t="shared" si="30"/>
        <v/>
      </c>
    </row>
    <row r="1959" spans="3:12" x14ac:dyDescent="0.4">
      <c r="C1959" s="85">
        <v>1951</v>
      </c>
      <c r="D1959" s="25"/>
      <c r="E1959" s="25"/>
      <c r="F1959" s="25"/>
      <c r="G1959" s="25"/>
      <c r="H1959" s="25"/>
      <c r="I1959" s="89"/>
      <c r="J1959" s="148" t="str">
        <f>_xlfn.XLOOKUP($L1959,団体コード!$F$2:$F$1789,団体コード!$A$2:$A$1789,"")</f>
        <v/>
      </c>
      <c r="K1959" s="75" t="s">
        <v>6</v>
      </c>
      <c r="L1959" s="76" t="str">
        <f t="shared" si="30"/>
        <v/>
      </c>
    </row>
    <row r="1960" spans="3:12" x14ac:dyDescent="0.4">
      <c r="C1960" s="85">
        <v>1952</v>
      </c>
      <c r="D1960" s="25"/>
      <c r="E1960" s="25"/>
      <c r="F1960" s="25"/>
      <c r="G1960" s="25"/>
      <c r="H1960" s="25"/>
      <c r="I1960" s="89"/>
      <c r="J1960" s="148" t="str">
        <f>_xlfn.XLOOKUP($L1960,団体コード!$F$2:$F$1789,団体コード!$A$2:$A$1789,"")</f>
        <v/>
      </c>
      <c r="K1960" s="75" t="s">
        <v>6</v>
      </c>
      <c r="L1960" s="76" t="str">
        <f t="shared" si="30"/>
        <v/>
      </c>
    </row>
    <row r="1961" spans="3:12" x14ac:dyDescent="0.4">
      <c r="C1961" s="85">
        <v>1953</v>
      </c>
      <c r="D1961" s="25"/>
      <c r="E1961" s="25"/>
      <c r="F1961" s="25"/>
      <c r="G1961" s="25"/>
      <c r="H1961" s="25"/>
      <c r="I1961" s="89"/>
      <c r="J1961" s="148" t="str">
        <f>_xlfn.XLOOKUP($L1961,団体コード!$F$2:$F$1789,団体コード!$A$2:$A$1789,"")</f>
        <v/>
      </c>
      <c r="K1961" s="75" t="s">
        <v>6</v>
      </c>
      <c r="L1961" s="76" t="str">
        <f t="shared" si="30"/>
        <v/>
      </c>
    </row>
    <row r="1962" spans="3:12" x14ac:dyDescent="0.4">
      <c r="C1962" s="85">
        <v>1954</v>
      </c>
      <c r="D1962" s="25"/>
      <c r="E1962" s="25"/>
      <c r="F1962" s="25"/>
      <c r="G1962" s="25"/>
      <c r="H1962" s="25"/>
      <c r="I1962" s="89"/>
      <c r="J1962" s="148" t="str">
        <f>_xlfn.XLOOKUP($L1962,団体コード!$F$2:$F$1789,団体コード!$A$2:$A$1789,"")</f>
        <v/>
      </c>
      <c r="K1962" s="75" t="s">
        <v>6</v>
      </c>
      <c r="L1962" s="76" t="str">
        <f t="shared" si="30"/>
        <v/>
      </c>
    </row>
    <row r="1963" spans="3:12" x14ac:dyDescent="0.4">
      <c r="C1963" s="85">
        <v>1955</v>
      </c>
      <c r="D1963" s="25"/>
      <c r="E1963" s="25"/>
      <c r="F1963" s="25"/>
      <c r="G1963" s="25"/>
      <c r="H1963" s="25"/>
      <c r="I1963" s="89"/>
      <c r="J1963" s="148" t="str">
        <f>_xlfn.XLOOKUP($L1963,団体コード!$F$2:$F$1789,団体コード!$A$2:$A$1789,"")</f>
        <v/>
      </c>
      <c r="K1963" s="75" t="s">
        <v>6</v>
      </c>
      <c r="L1963" s="76" t="str">
        <f t="shared" si="30"/>
        <v/>
      </c>
    </row>
    <row r="1964" spans="3:12" x14ac:dyDescent="0.4">
      <c r="C1964" s="85">
        <v>1956</v>
      </c>
      <c r="D1964" s="25"/>
      <c r="E1964" s="25"/>
      <c r="F1964" s="25"/>
      <c r="G1964" s="25"/>
      <c r="H1964" s="25"/>
      <c r="I1964" s="89"/>
      <c r="J1964" s="148" t="str">
        <f>_xlfn.XLOOKUP($L1964,団体コード!$F$2:$F$1789,団体コード!$A$2:$A$1789,"")</f>
        <v/>
      </c>
      <c r="K1964" s="75" t="s">
        <v>6</v>
      </c>
      <c r="L1964" s="76" t="str">
        <f t="shared" si="30"/>
        <v/>
      </c>
    </row>
    <row r="1965" spans="3:12" x14ac:dyDescent="0.4">
      <c r="C1965" s="85">
        <v>1957</v>
      </c>
      <c r="D1965" s="25"/>
      <c r="E1965" s="25"/>
      <c r="F1965" s="25"/>
      <c r="G1965" s="25"/>
      <c r="H1965" s="25"/>
      <c r="I1965" s="89"/>
      <c r="J1965" s="148" t="str">
        <f>_xlfn.XLOOKUP($L1965,団体コード!$F$2:$F$1789,団体コード!$A$2:$A$1789,"")</f>
        <v/>
      </c>
      <c r="K1965" s="75" t="s">
        <v>6</v>
      </c>
      <c r="L1965" s="76" t="str">
        <f t="shared" si="30"/>
        <v/>
      </c>
    </row>
    <row r="1966" spans="3:12" x14ac:dyDescent="0.4">
      <c r="C1966" s="85">
        <v>1958</v>
      </c>
      <c r="D1966" s="25"/>
      <c r="E1966" s="25"/>
      <c r="F1966" s="25"/>
      <c r="G1966" s="25"/>
      <c r="H1966" s="25"/>
      <c r="I1966" s="89"/>
      <c r="J1966" s="148" t="str">
        <f>_xlfn.XLOOKUP($L1966,団体コード!$F$2:$F$1789,団体コード!$A$2:$A$1789,"")</f>
        <v/>
      </c>
      <c r="K1966" s="75" t="s">
        <v>6</v>
      </c>
      <c r="L1966" s="76" t="str">
        <f t="shared" si="30"/>
        <v/>
      </c>
    </row>
    <row r="1967" spans="3:12" x14ac:dyDescent="0.4">
      <c r="C1967" s="85">
        <v>1959</v>
      </c>
      <c r="D1967" s="25"/>
      <c r="E1967" s="25"/>
      <c r="F1967" s="25"/>
      <c r="G1967" s="25"/>
      <c r="H1967" s="25"/>
      <c r="I1967" s="89"/>
      <c r="J1967" s="148" t="str">
        <f>_xlfn.XLOOKUP($L1967,団体コード!$F$2:$F$1789,団体コード!$A$2:$A$1789,"")</f>
        <v/>
      </c>
      <c r="K1967" s="75" t="s">
        <v>6</v>
      </c>
      <c r="L1967" s="76" t="str">
        <f t="shared" si="30"/>
        <v/>
      </c>
    </row>
    <row r="1968" spans="3:12" x14ac:dyDescent="0.4">
      <c r="C1968" s="85">
        <v>1960</v>
      </c>
      <c r="D1968" s="25"/>
      <c r="E1968" s="25"/>
      <c r="F1968" s="25"/>
      <c r="G1968" s="25"/>
      <c r="H1968" s="25"/>
      <c r="I1968" s="89"/>
      <c r="J1968" s="148" t="str">
        <f>_xlfn.XLOOKUP($L1968,団体コード!$F$2:$F$1789,団体コード!$A$2:$A$1789,"")</f>
        <v/>
      </c>
      <c r="K1968" s="75" t="s">
        <v>6</v>
      </c>
      <c r="L1968" s="76" t="str">
        <f t="shared" si="30"/>
        <v/>
      </c>
    </row>
    <row r="1969" spans="3:12" x14ac:dyDescent="0.4">
      <c r="C1969" s="85">
        <v>1961</v>
      </c>
      <c r="D1969" s="25"/>
      <c r="E1969" s="25"/>
      <c r="F1969" s="25"/>
      <c r="G1969" s="25"/>
      <c r="H1969" s="25"/>
      <c r="I1969" s="89"/>
      <c r="J1969" s="148" t="str">
        <f>_xlfn.XLOOKUP($L1969,団体コード!$F$2:$F$1789,団体コード!$A$2:$A$1789,"")</f>
        <v/>
      </c>
      <c r="K1969" s="75" t="s">
        <v>6</v>
      </c>
      <c r="L1969" s="76" t="str">
        <f t="shared" si="30"/>
        <v/>
      </c>
    </row>
    <row r="1970" spans="3:12" x14ac:dyDescent="0.4">
      <c r="C1970" s="85">
        <v>1962</v>
      </c>
      <c r="D1970" s="25"/>
      <c r="E1970" s="25"/>
      <c r="F1970" s="25"/>
      <c r="G1970" s="25"/>
      <c r="H1970" s="25"/>
      <c r="I1970" s="89"/>
      <c r="J1970" s="148" t="str">
        <f>_xlfn.XLOOKUP($L1970,団体コード!$F$2:$F$1789,団体コード!$A$2:$A$1789,"")</f>
        <v/>
      </c>
      <c r="K1970" s="75" t="s">
        <v>6</v>
      </c>
      <c r="L1970" s="76" t="str">
        <f t="shared" si="30"/>
        <v/>
      </c>
    </row>
    <row r="1971" spans="3:12" x14ac:dyDescent="0.4">
      <c r="C1971" s="85">
        <v>1963</v>
      </c>
      <c r="D1971" s="25"/>
      <c r="E1971" s="25"/>
      <c r="F1971" s="25"/>
      <c r="G1971" s="25"/>
      <c r="H1971" s="25"/>
      <c r="I1971" s="89"/>
      <c r="J1971" s="148" t="str">
        <f>_xlfn.XLOOKUP($L1971,団体コード!$F$2:$F$1789,団体コード!$A$2:$A$1789,"")</f>
        <v/>
      </c>
      <c r="K1971" s="75" t="s">
        <v>6</v>
      </c>
      <c r="L1971" s="76" t="str">
        <f t="shared" si="30"/>
        <v/>
      </c>
    </row>
    <row r="1972" spans="3:12" x14ac:dyDescent="0.4">
      <c r="C1972" s="85">
        <v>1964</v>
      </c>
      <c r="D1972" s="25"/>
      <c r="E1972" s="25"/>
      <c r="F1972" s="25"/>
      <c r="G1972" s="25"/>
      <c r="H1972" s="25"/>
      <c r="I1972" s="89"/>
      <c r="J1972" s="148" t="str">
        <f>_xlfn.XLOOKUP($L1972,団体コード!$F$2:$F$1789,団体コード!$A$2:$A$1789,"")</f>
        <v/>
      </c>
      <c r="K1972" s="75" t="s">
        <v>6</v>
      </c>
      <c r="L1972" s="76" t="str">
        <f t="shared" si="30"/>
        <v/>
      </c>
    </row>
    <row r="1973" spans="3:12" x14ac:dyDescent="0.4">
      <c r="C1973" s="85">
        <v>1965</v>
      </c>
      <c r="D1973" s="25"/>
      <c r="E1973" s="25"/>
      <c r="F1973" s="25"/>
      <c r="G1973" s="25"/>
      <c r="H1973" s="25"/>
      <c r="I1973" s="89"/>
      <c r="J1973" s="148" t="str">
        <f>_xlfn.XLOOKUP($L1973,団体コード!$F$2:$F$1789,団体コード!$A$2:$A$1789,"")</f>
        <v/>
      </c>
      <c r="K1973" s="75" t="s">
        <v>6</v>
      </c>
      <c r="L1973" s="76" t="str">
        <f t="shared" si="30"/>
        <v/>
      </c>
    </row>
    <row r="1974" spans="3:12" x14ac:dyDescent="0.4">
      <c r="C1974" s="85">
        <v>1966</v>
      </c>
      <c r="D1974" s="25"/>
      <c r="E1974" s="25"/>
      <c r="F1974" s="25"/>
      <c r="G1974" s="25"/>
      <c r="H1974" s="25"/>
      <c r="I1974" s="89"/>
      <c r="J1974" s="148" t="str">
        <f>_xlfn.XLOOKUP($L1974,団体コード!$F$2:$F$1789,団体コード!$A$2:$A$1789,"")</f>
        <v/>
      </c>
      <c r="K1974" s="75" t="s">
        <v>6</v>
      </c>
      <c r="L1974" s="76" t="str">
        <f t="shared" si="30"/>
        <v/>
      </c>
    </row>
    <row r="1975" spans="3:12" x14ac:dyDescent="0.4">
      <c r="C1975" s="85">
        <v>1967</v>
      </c>
      <c r="D1975" s="25"/>
      <c r="E1975" s="25"/>
      <c r="F1975" s="25"/>
      <c r="G1975" s="25"/>
      <c r="H1975" s="25"/>
      <c r="I1975" s="89"/>
      <c r="J1975" s="148" t="str">
        <f>_xlfn.XLOOKUP($L1975,団体コード!$F$2:$F$1789,団体コード!$A$2:$A$1789,"")</f>
        <v/>
      </c>
      <c r="K1975" s="75" t="s">
        <v>6</v>
      </c>
      <c r="L1975" s="76" t="str">
        <f t="shared" si="30"/>
        <v/>
      </c>
    </row>
    <row r="1976" spans="3:12" x14ac:dyDescent="0.4">
      <c r="C1976" s="85">
        <v>1968</v>
      </c>
      <c r="D1976" s="25"/>
      <c r="E1976" s="25"/>
      <c r="F1976" s="25"/>
      <c r="G1976" s="25"/>
      <c r="H1976" s="25"/>
      <c r="I1976" s="89"/>
      <c r="J1976" s="148" t="str">
        <f>_xlfn.XLOOKUP($L1976,団体コード!$F$2:$F$1789,団体コード!$A$2:$A$1789,"")</f>
        <v/>
      </c>
      <c r="K1976" s="75" t="s">
        <v>6</v>
      </c>
      <c r="L1976" s="76" t="str">
        <f t="shared" si="30"/>
        <v/>
      </c>
    </row>
    <row r="1977" spans="3:12" x14ac:dyDescent="0.4">
      <c r="C1977" s="85">
        <v>1969</v>
      </c>
      <c r="D1977" s="25"/>
      <c r="E1977" s="25"/>
      <c r="F1977" s="25"/>
      <c r="G1977" s="25"/>
      <c r="H1977" s="25"/>
      <c r="I1977" s="89"/>
      <c r="J1977" s="148" t="str">
        <f>_xlfn.XLOOKUP($L1977,団体コード!$F$2:$F$1789,団体コード!$A$2:$A$1789,"")</f>
        <v/>
      </c>
      <c r="K1977" s="75" t="s">
        <v>6</v>
      </c>
      <c r="L1977" s="76" t="str">
        <f t="shared" si="30"/>
        <v/>
      </c>
    </row>
    <row r="1978" spans="3:12" x14ac:dyDescent="0.4">
      <c r="C1978" s="85">
        <v>1970</v>
      </c>
      <c r="D1978" s="25"/>
      <c r="E1978" s="25"/>
      <c r="F1978" s="25"/>
      <c r="G1978" s="25"/>
      <c r="H1978" s="25"/>
      <c r="I1978" s="89"/>
      <c r="J1978" s="148" t="str">
        <f>_xlfn.XLOOKUP($L1978,団体コード!$F$2:$F$1789,団体コード!$A$2:$A$1789,"")</f>
        <v/>
      </c>
      <c r="K1978" s="75" t="s">
        <v>6</v>
      </c>
      <c r="L1978" s="76" t="str">
        <f t="shared" si="30"/>
        <v/>
      </c>
    </row>
    <row r="1979" spans="3:12" x14ac:dyDescent="0.4">
      <c r="C1979" s="85">
        <v>1971</v>
      </c>
      <c r="D1979" s="25"/>
      <c r="E1979" s="25"/>
      <c r="F1979" s="25"/>
      <c r="G1979" s="25"/>
      <c r="H1979" s="25"/>
      <c r="I1979" s="89"/>
      <c r="J1979" s="148" t="str">
        <f>_xlfn.XLOOKUP($L1979,団体コード!$F$2:$F$1789,団体コード!$A$2:$A$1789,"")</f>
        <v/>
      </c>
      <c r="K1979" s="75" t="s">
        <v>6</v>
      </c>
      <c r="L1979" s="76" t="str">
        <f t="shared" si="30"/>
        <v/>
      </c>
    </row>
    <row r="1980" spans="3:12" x14ac:dyDescent="0.4">
      <c r="C1980" s="85">
        <v>1972</v>
      </c>
      <c r="D1980" s="25"/>
      <c r="E1980" s="25"/>
      <c r="F1980" s="25"/>
      <c r="G1980" s="25"/>
      <c r="H1980" s="25"/>
      <c r="I1980" s="89"/>
      <c r="J1980" s="148" t="str">
        <f>_xlfn.XLOOKUP($L1980,団体コード!$F$2:$F$1789,団体コード!$A$2:$A$1789,"")</f>
        <v/>
      </c>
      <c r="K1980" s="75" t="s">
        <v>6</v>
      </c>
      <c r="L1980" s="76" t="str">
        <f t="shared" si="30"/>
        <v/>
      </c>
    </row>
    <row r="1981" spans="3:12" x14ac:dyDescent="0.4">
      <c r="C1981" s="85">
        <v>1973</v>
      </c>
      <c r="D1981" s="25"/>
      <c r="E1981" s="25"/>
      <c r="F1981" s="25"/>
      <c r="G1981" s="25"/>
      <c r="H1981" s="25"/>
      <c r="I1981" s="89"/>
      <c r="J1981" s="148" t="str">
        <f>_xlfn.XLOOKUP($L1981,団体コード!$F$2:$F$1789,団体コード!$A$2:$A$1789,"")</f>
        <v/>
      </c>
      <c r="K1981" s="75" t="s">
        <v>6</v>
      </c>
      <c r="L1981" s="76" t="str">
        <f t="shared" si="30"/>
        <v/>
      </c>
    </row>
    <row r="1982" spans="3:12" x14ac:dyDescent="0.4">
      <c r="C1982" s="85">
        <v>1974</v>
      </c>
      <c r="D1982" s="25"/>
      <c r="E1982" s="25"/>
      <c r="F1982" s="25"/>
      <c r="G1982" s="25"/>
      <c r="H1982" s="25"/>
      <c r="I1982" s="89"/>
      <c r="J1982" s="148" t="str">
        <f>_xlfn.XLOOKUP($L1982,団体コード!$F$2:$F$1789,団体コード!$A$2:$A$1789,"")</f>
        <v/>
      </c>
      <c r="K1982" s="75" t="s">
        <v>6</v>
      </c>
      <c r="L1982" s="76" t="str">
        <f t="shared" si="30"/>
        <v/>
      </c>
    </row>
    <row r="1983" spans="3:12" x14ac:dyDescent="0.4">
      <c r="C1983" s="85">
        <v>1975</v>
      </c>
      <c r="D1983" s="25"/>
      <c r="E1983" s="25"/>
      <c r="F1983" s="25"/>
      <c r="G1983" s="25"/>
      <c r="H1983" s="25"/>
      <c r="I1983" s="89"/>
      <c r="J1983" s="148" t="str">
        <f>_xlfn.XLOOKUP($L1983,団体コード!$F$2:$F$1789,団体コード!$A$2:$A$1789,"")</f>
        <v/>
      </c>
      <c r="K1983" s="75" t="s">
        <v>6</v>
      </c>
      <c r="L1983" s="76" t="str">
        <f t="shared" si="30"/>
        <v/>
      </c>
    </row>
    <row r="1984" spans="3:12" x14ac:dyDescent="0.4">
      <c r="C1984" s="85">
        <v>1976</v>
      </c>
      <c r="D1984" s="25"/>
      <c r="E1984" s="25"/>
      <c r="F1984" s="25"/>
      <c r="G1984" s="25"/>
      <c r="H1984" s="25"/>
      <c r="I1984" s="89"/>
      <c r="J1984" s="148" t="str">
        <f>_xlfn.XLOOKUP($L1984,団体コード!$F$2:$F$1789,団体コード!$A$2:$A$1789,"")</f>
        <v/>
      </c>
      <c r="K1984" s="75" t="s">
        <v>6</v>
      </c>
      <c r="L1984" s="76" t="str">
        <f t="shared" si="30"/>
        <v/>
      </c>
    </row>
    <row r="1985" spans="3:12" x14ac:dyDescent="0.4">
      <c r="C1985" s="85">
        <v>1977</v>
      </c>
      <c r="D1985" s="25"/>
      <c r="E1985" s="25"/>
      <c r="F1985" s="25"/>
      <c r="G1985" s="25"/>
      <c r="H1985" s="25"/>
      <c r="I1985" s="89"/>
      <c r="J1985" s="148" t="str">
        <f>_xlfn.XLOOKUP($L1985,団体コード!$F$2:$F$1789,団体コード!$A$2:$A$1789,"")</f>
        <v/>
      </c>
      <c r="K1985" s="75" t="s">
        <v>6</v>
      </c>
      <c r="L1985" s="76" t="str">
        <f t="shared" si="30"/>
        <v/>
      </c>
    </row>
    <row r="1986" spans="3:12" x14ac:dyDescent="0.4">
      <c r="C1986" s="85">
        <v>1978</v>
      </c>
      <c r="D1986" s="25"/>
      <c r="E1986" s="25"/>
      <c r="F1986" s="25"/>
      <c r="G1986" s="25"/>
      <c r="H1986" s="25"/>
      <c r="I1986" s="89"/>
      <c r="J1986" s="148" t="str">
        <f>_xlfn.XLOOKUP($L1986,団体コード!$F$2:$F$1789,団体コード!$A$2:$A$1789,"")</f>
        <v/>
      </c>
      <c r="K1986" s="75" t="s">
        <v>6</v>
      </c>
      <c r="L1986" s="76" t="str">
        <f t="shared" si="30"/>
        <v/>
      </c>
    </row>
    <row r="1987" spans="3:12" x14ac:dyDescent="0.4">
      <c r="C1987" s="85">
        <v>1979</v>
      </c>
      <c r="D1987" s="25"/>
      <c r="E1987" s="25"/>
      <c r="F1987" s="25"/>
      <c r="G1987" s="25"/>
      <c r="H1987" s="25"/>
      <c r="I1987" s="89"/>
      <c r="J1987" s="148" t="str">
        <f>_xlfn.XLOOKUP($L1987,団体コード!$F$2:$F$1789,団体コード!$A$2:$A$1789,"")</f>
        <v/>
      </c>
      <c r="K1987" s="75" t="s">
        <v>6</v>
      </c>
      <c r="L1987" s="76" t="str">
        <f t="shared" si="30"/>
        <v/>
      </c>
    </row>
    <row r="1988" spans="3:12" x14ac:dyDescent="0.4">
      <c r="C1988" s="85">
        <v>1980</v>
      </c>
      <c r="D1988" s="25"/>
      <c r="E1988" s="25"/>
      <c r="F1988" s="25"/>
      <c r="G1988" s="25"/>
      <c r="H1988" s="25"/>
      <c r="I1988" s="89"/>
      <c r="J1988" s="148" t="str">
        <f>_xlfn.XLOOKUP($L1988,団体コード!$F$2:$F$1789,団体コード!$A$2:$A$1789,"")</f>
        <v/>
      </c>
      <c r="K1988" s="75" t="s">
        <v>6</v>
      </c>
      <c r="L1988" s="76" t="str">
        <f t="shared" si="30"/>
        <v/>
      </c>
    </row>
    <row r="1989" spans="3:12" x14ac:dyDescent="0.4">
      <c r="C1989" s="85">
        <v>1981</v>
      </c>
      <c r="D1989" s="25"/>
      <c r="E1989" s="25"/>
      <c r="F1989" s="25"/>
      <c r="G1989" s="25"/>
      <c r="H1989" s="25"/>
      <c r="I1989" s="89"/>
      <c r="J1989" s="148" t="str">
        <f>_xlfn.XLOOKUP($L1989,団体コード!$F$2:$F$1789,団体コード!$A$2:$A$1789,"")</f>
        <v/>
      </c>
      <c r="K1989" s="75" t="s">
        <v>6</v>
      </c>
      <c r="L1989" s="76" t="str">
        <f t="shared" si="30"/>
        <v/>
      </c>
    </row>
    <row r="1990" spans="3:12" x14ac:dyDescent="0.4">
      <c r="C1990" s="85">
        <v>1982</v>
      </c>
      <c r="D1990" s="25"/>
      <c r="E1990" s="25"/>
      <c r="F1990" s="25"/>
      <c r="G1990" s="25"/>
      <c r="H1990" s="25"/>
      <c r="I1990" s="89"/>
      <c r="J1990" s="148" t="str">
        <f>_xlfn.XLOOKUP($L1990,団体コード!$F$2:$F$1789,団体コード!$A$2:$A$1789,"")</f>
        <v/>
      </c>
      <c r="K1990" s="75" t="s">
        <v>6</v>
      </c>
      <c r="L1990" s="76" t="str">
        <f t="shared" si="30"/>
        <v/>
      </c>
    </row>
    <row r="1991" spans="3:12" x14ac:dyDescent="0.4">
      <c r="C1991" s="85">
        <v>1983</v>
      </c>
      <c r="D1991" s="25"/>
      <c r="E1991" s="25"/>
      <c r="F1991" s="25"/>
      <c r="G1991" s="25"/>
      <c r="H1991" s="25"/>
      <c r="I1991" s="89"/>
      <c r="J1991" s="148" t="str">
        <f>_xlfn.XLOOKUP($L1991,団体コード!$F$2:$F$1789,団体コード!$A$2:$A$1789,"")</f>
        <v/>
      </c>
      <c r="K1991" s="75" t="s">
        <v>6</v>
      </c>
      <c r="L1991" s="76" t="str">
        <f t="shared" si="30"/>
        <v/>
      </c>
    </row>
    <row r="1992" spans="3:12" x14ac:dyDescent="0.4">
      <c r="C1992" s="85">
        <v>1984</v>
      </c>
      <c r="D1992" s="25"/>
      <c r="E1992" s="25"/>
      <c r="F1992" s="25"/>
      <c r="G1992" s="25"/>
      <c r="H1992" s="25"/>
      <c r="I1992" s="89"/>
      <c r="J1992" s="148" t="str">
        <f>_xlfn.XLOOKUP($L1992,団体コード!$F$2:$F$1789,団体コード!$A$2:$A$1789,"")</f>
        <v/>
      </c>
      <c r="K1992" s="75" t="s">
        <v>6</v>
      </c>
      <c r="L1992" s="76" t="str">
        <f t="shared" si="30"/>
        <v/>
      </c>
    </row>
    <row r="1993" spans="3:12" x14ac:dyDescent="0.4">
      <c r="C1993" s="85">
        <v>1985</v>
      </c>
      <c r="D1993" s="25"/>
      <c r="E1993" s="25"/>
      <c r="F1993" s="25"/>
      <c r="G1993" s="25"/>
      <c r="H1993" s="25"/>
      <c r="I1993" s="89"/>
      <c r="J1993" s="148" t="str">
        <f>_xlfn.XLOOKUP($L1993,団体コード!$F$2:$F$1789,団体コード!$A$2:$A$1789,"")</f>
        <v/>
      </c>
      <c r="K1993" s="75" t="s">
        <v>6</v>
      </c>
      <c r="L1993" s="76" t="str">
        <f t="shared" ref="L1993:L2008" si="31">F1993&amp;G1993</f>
        <v/>
      </c>
    </row>
    <row r="1994" spans="3:12" x14ac:dyDescent="0.4">
      <c r="C1994" s="85">
        <v>1986</v>
      </c>
      <c r="D1994" s="25"/>
      <c r="E1994" s="25"/>
      <c r="F1994" s="25"/>
      <c r="G1994" s="25"/>
      <c r="H1994" s="25"/>
      <c r="I1994" s="89"/>
      <c r="J1994" s="148" t="str">
        <f>_xlfn.XLOOKUP($L1994,団体コード!$F$2:$F$1789,団体コード!$A$2:$A$1789,"")</f>
        <v/>
      </c>
      <c r="K1994" s="75" t="s">
        <v>6</v>
      </c>
      <c r="L1994" s="76" t="str">
        <f t="shared" si="31"/>
        <v/>
      </c>
    </row>
    <row r="1995" spans="3:12" x14ac:dyDescent="0.4">
      <c r="C1995" s="85">
        <v>1987</v>
      </c>
      <c r="D1995" s="25"/>
      <c r="E1995" s="25"/>
      <c r="F1995" s="25"/>
      <c r="G1995" s="25"/>
      <c r="H1995" s="25"/>
      <c r="I1995" s="89"/>
      <c r="J1995" s="148" t="str">
        <f>_xlfn.XLOOKUP($L1995,団体コード!$F$2:$F$1789,団体コード!$A$2:$A$1789,"")</f>
        <v/>
      </c>
      <c r="K1995" s="75" t="s">
        <v>6</v>
      </c>
      <c r="L1995" s="76" t="str">
        <f t="shared" si="31"/>
        <v/>
      </c>
    </row>
    <row r="1996" spans="3:12" x14ac:dyDescent="0.4">
      <c r="C1996" s="85">
        <v>1988</v>
      </c>
      <c r="D1996" s="25"/>
      <c r="E1996" s="25"/>
      <c r="F1996" s="25"/>
      <c r="G1996" s="25"/>
      <c r="H1996" s="25"/>
      <c r="I1996" s="89"/>
      <c r="J1996" s="148" t="str">
        <f>_xlfn.XLOOKUP($L1996,団体コード!$F$2:$F$1789,団体コード!$A$2:$A$1789,"")</f>
        <v/>
      </c>
      <c r="K1996" s="75" t="s">
        <v>6</v>
      </c>
      <c r="L1996" s="76" t="str">
        <f t="shared" si="31"/>
        <v/>
      </c>
    </row>
    <row r="1997" spans="3:12" x14ac:dyDescent="0.4">
      <c r="C1997" s="85">
        <v>1989</v>
      </c>
      <c r="D1997" s="25"/>
      <c r="E1997" s="25"/>
      <c r="F1997" s="25"/>
      <c r="G1997" s="25"/>
      <c r="H1997" s="25"/>
      <c r="I1997" s="89"/>
      <c r="J1997" s="148" t="str">
        <f>_xlfn.XLOOKUP($L1997,団体コード!$F$2:$F$1789,団体コード!$A$2:$A$1789,"")</f>
        <v/>
      </c>
      <c r="K1997" s="75" t="s">
        <v>6</v>
      </c>
      <c r="L1997" s="76" t="str">
        <f t="shared" si="31"/>
        <v/>
      </c>
    </row>
    <row r="1998" spans="3:12" x14ac:dyDescent="0.4">
      <c r="C1998" s="85">
        <v>1990</v>
      </c>
      <c r="D1998" s="25"/>
      <c r="E1998" s="25"/>
      <c r="F1998" s="25"/>
      <c r="G1998" s="25"/>
      <c r="H1998" s="25"/>
      <c r="I1998" s="89"/>
      <c r="J1998" s="148" t="str">
        <f>_xlfn.XLOOKUP($L1998,団体コード!$F$2:$F$1789,団体コード!$A$2:$A$1789,"")</f>
        <v/>
      </c>
      <c r="K1998" s="75" t="s">
        <v>6</v>
      </c>
      <c r="L1998" s="76" t="str">
        <f t="shared" si="31"/>
        <v/>
      </c>
    </row>
    <row r="1999" spans="3:12" x14ac:dyDescent="0.4">
      <c r="C1999" s="85">
        <v>1991</v>
      </c>
      <c r="D1999" s="25"/>
      <c r="E1999" s="25"/>
      <c r="F1999" s="25"/>
      <c r="G1999" s="25"/>
      <c r="H1999" s="25"/>
      <c r="I1999" s="89"/>
      <c r="J1999" s="148" t="str">
        <f>_xlfn.XLOOKUP($L1999,団体コード!$F$2:$F$1789,団体コード!$A$2:$A$1789,"")</f>
        <v/>
      </c>
      <c r="K1999" s="75" t="s">
        <v>6</v>
      </c>
      <c r="L1999" s="76" t="str">
        <f t="shared" si="31"/>
        <v/>
      </c>
    </row>
    <row r="2000" spans="3:12" x14ac:dyDescent="0.4">
      <c r="C2000" s="85">
        <v>1992</v>
      </c>
      <c r="D2000" s="25"/>
      <c r="E2000" s="25"/>
      <c r="F2000" s="25"/>
      <c r="G2000" s="25"/>
      <c r="H2000" s="25"/>
      <c r="I2000" s="89"/>
      <c r="J2000" s="148" t="str">
        <f>_xlfn.XLOOKUP($L2000,団体コード!$F$2:$F$1789,団体コード!$A$2:$A$1789,"")</f>
        <v/>
      </c>
      <c r="K2000" s="75" t="s">
        <v>6</v>
      </c>
      <c r="L2000" s="76" t="str">
        <f t="shared" si="31"/>
        <v/>
      </c>
    </row>
    <row r="2001" spans="3:12" x14ac:dyDescent="0.4">
      <c r="C2001" s="85">
        <v>1993</v>
      </c>
      <c r="D2001" s="25"/>
      <c r="E2001" s="25"/>
      <c r="F2001" s="25"/>
      <c r="G2001" s="25"/>
      <c r="H2001" s="25"/>
      <c r="I2001" s="89"/>
      <c r="J2001" s="148" t="str">
        <f>_xlfn.XLOOKUP($L2001,団体コード!$F$2:$F$1789,団体コード!$A$2:$A$1789,"")</f>
        <v/>
      </c>
      <c r="K2001" s="75" t="s">
        <v>6</v>
      </c>
      <c r="L2001" s="76" t="str">
        <f t="shared" si="31"/>
        <v/>
      </c>
    </row>
    <row r="2002" spans="3:12" x14ac:dyDescent="0.4">
      <c r="C2002" s="85">
        <v>1994</v>
      </c>
      <c r="D2002" s="25"/>
      <c r="E2002" s="25"/>
      <c r="F2002" s="25"/>
      <c r="G2002" s="25"/>
      <c r="H2002" s="25"/>
      <c r="I2002" s="89"/>
      <c r="J2002" s="148" t="str">
        <f>_xlfn.XLOOKUP($L2002,団体コード!$F$2:$F$1789,団体コード!$A$2:$A$1789,"")</f>
        <v/>
      </c>
      <c r="K2002" s="75" t="s">
        <v>6</v>
      </c>
      <c r="L2002" s="76" t="str">
        <f t="shared" si="31"/>
        <v/>
      </c>
    </row>
    <row r="2003" spans="3:12" x14ac:dyDescent="0.4">
      <c r="C2003" s="85">
        <v>1995</v>
      </c>
      <c r="D2003" s="25"/>
      <c r="E2003" s="25"/>
      <c r="F2003" s="25"/>
      <c r="G2003" s="25"/>
      <c r="H2003" s="25"/>
      <c r="I2003" s="89"/>
      <c r="J2003" s="148" t="str">
        <f>_xlfn.XLOOKUP($L2003,団体コード!$F$2:$F$1789,団体コード!$A$2:$A$1789,"")</f>
        <v/>
      </c>
      <c r="K2003" s="75" t="s">
        <v>6</v>
      </c>
      <c r="L2003" s="76" t="str">
        <f t="shared" si="31"/>
        <v/>
      </c>
    </row>
    <row r="2004" spans="3:12" x14ac:dyDescent="0.4">
      <c r="C2004" s="85">
        <v>1996</v>
      </c>
      <c r="D2004" s="25"/>
      <c r="E2004" s="25"/>
      <c r="F2004" s="25"/>
      <c r="G2004" s="25"/>
      <c r="H2004" s="25"/>
      <c r="I2004" s="89"/>
      <c r="J2004" s="148" t="str">
        <f>_xlfn.XLOOKUP($L2004,団体コード!$F$2:$F$1789,団体コード!$A$2:$A$1789,"")</f>
        <v/>
      </c>
      <c r="K2004" s="75" t="s">
        <v>6</v>
      </c>
      <c r="L2004" s="76" t="str">
        <f t="shared" si="31"/>
        <v/>
      </c>
    </row>
    <row r="2005" spans="3:12" x14ac:dyDescent="0.4">
      <c r="C2005" s="85">
        <v>1997</v>
      </c>
      <c r="D2005" s="25"/>
      <c r="E2005" s="25"/>
      <c r="F2005" s="25"/>
      <c r="G2005" s="25"/>
      <c r="H2005" s="25"/>
      <c r="I2005" s="89"/>
      <c r="J2005" s="148" t="str">
        <f>_xlfn.XLOOKUP($L2005,団体コード!$F$2:$F$1789,団体コード!$A$2:$A$1789,"")</f>
        <v/>
      </c>
      <c r="K2005" s="75" t="s">
        <v>6</v>
      </c>
      <c r="L2005" s="76" t="str">
        <f t="shared" si="31"/>
        <v/>
      </c>
    </row>
    <row r="2006" spans="3:12" x14ac:dyDescent="0.4">
      <c r="C2006" s="85">
        <v>1998</v>
      </c>
      <c r="D2006" s="25"/>
      <c r="E2006" s="25"/>
      <c r="F2006" s="25"/>
      <c r="G2006" s="25"/>
      <c r="H2006" s="25"/>
      <c r="I2006" s="89"/>
      <c r="J2006" s="148" t="str">
        <f>_xlfn.XLOOKUP($L2006,団体コード!$F$2:$F$1789,団体コード!$A$2:$A$1789,"")</f>
        <v/>
      </c>
      <c r="K2006" s="75" t="s">
        <v>6</v>
      </c>
      <c r="L2006" s="76" t="str">
        <f t="shared" si="31"/>
        <v/>
      </c>
    </row>
    <row r="2007" spans="3:12" x14ac:dyDescent="0.4">
      <c r="C2007" s="85">
        <v>1999</v>
      </c>
      <c r="D2007" s="25"/>
      <c r="E2007" s="25"/>
      <c r="F2007" s="25"/>
      <c r="G2007" s="25"/>
      <c r="H2007" s="25"/>
      <c r="I2007" s="89"/>
      <c r="J2007" s="148" t="str">
        <f>_xlfn.XLOOKUP($L2007,団体コード!$F$2:$F$1789,団体コード!$A$2:$A$1789,"")</f>
        <v/>
      </c>
      <c r="K2007" s="75" t="s">
        <v>6</v>
      </c>
      <c r="L2007" s="76" t="str">
        <f t="shared" si="31"/>
        <v/>
      </c>
    </row>
    <row r="2008" spans="3:12" x14ac:dyDescent="0.4">
      <c r="C2008" s="85">
        <v>2000</v>
      </c>
      <c r="D2008" s="25"/>
      <c r="E2008" s="25"/>
      <c r="F2008" s="25"/>
      <c r="G2008" s="25"/>
      <c r="H2008" s="25"/>
      <c r="I2008" s="89"/>
      <c r="J2008" s="148" t="str">
        <f>_xlfn.XLOOKUP($L2008,団体コード!$F$2:$F$1789,団体コード!$A$2:$A$1789,"")</f>
        <v/>
      </c>
      <c r="K2008" s="75" t="s">
        <v>6</v>
      </c>
      <c r="L2008" s="76" t="str">
        <f t="shared" si="31"/>
        <v/>
      </c>
    </row>
    <row r="2009" spans="3:12" x14ac:dyDescent="0.4">
      <c r="C2009" s="86" t="s">
        <v>6</v>
      </c>
      <c r="D2009" s="75" t="s">
        <v>6</v>
      </c>
      <c r="E2009" s="75" t="s">
        <v>6</v>
      </c>
      <c r="F2009" s="75" t="s">
        <v>6</v>
      </c>
      <c r="G2009" s="75" t="s">
        <v>6</v>
      </c>
      <c r="H2009" s="75" t="s">
        <v>6</v>
      </c>
      <c r="I2009" s="75" t="s">
        <v>6</v>
      </c>
      <c r="J2009" s="75" t="s">
        <v>6</v>
      </c>
      <c r="K2009" s="75" t="s">
        <v>6</v>
      </c>
      <c r="L2009" s="76" t="s">
        <v>6</v>
      </c>
    </row>
  </sheetData>
  <sheetProtection algorithmName="SHA-512" hashValue="0i+bYi6O4ZXtcvrWLQmrBghv3AefbSsKTMRx5Qrt/ePdj5XOjdAUihxobWv6vvGeEB2IlyGInM8CcVREgJgbwA==" saltValue="Oc/AijwkM8755LvL0l7H0g==" spinCount="100000" sheet="1" objects="1" scenarios="1"/>
  <phoneticPr fontId="1"/>
  <dataValidations count="1">
    <dataValidation type="list" allowBlank="1" showInputMessage="1" showErrorMessage="1" sqref="F9:G2008" xr:uid="{A1E2C1D7-538C-4500-A035-C303D23488F8}">
      <formula1>INDIRECT(E9)</formula1>
    </dataValidation>
  </dataValidations>
  <pageMargins left="0.7" right="0.7" top="0.75" bottom="0.75" header="0.3" footer="0.3"/>
  <pageSetup paperSize="8" scale="5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08121E-907E-47C1-9B8A-DDA91D100115}">
          <x14:formula1>
            <xm:f>プルダウン!$B$3:$B$10</xm:f>
          </x14:formula1>
          <xm:sqref>E9:E2008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41C72-3EF0-4EC5-A75B-BE4B993C5218}">
  <sheetPr>
    <tabColor theme="9" tint="0.79998168889431442"/>
    <pageSetUpPr fitToPage="1"/>
  </sheetPr>
  <dimension ref="B1:Q124"/>
  <sheetViews>
    <sheetView showGridLines="0" view="pageBreakPreview" zoomScaleNormal="85" zoomScaleSheetLayoutView="100" workbookViewId="0"/>
  </sheetViews>
  <sheetFormatPr defaultColWidth="9" defaultRowHeight="16.5" x14ac:dyDescent="0.4"/>
  <cols>
    <col min="1" max="1" width="2.25" style="169" customWidth="1"/>
    <col min="2" max="2" width="2.875" style="169" customWidth="1"/>
    <col min="3" max="4" width="31.5" style="169" customWidth="1"/>
    <col min="5" max="5" width="38.625" style="169" customWidth="1"/>
    <col min="6" max="6" width="60.25" style="169" customWidth="1"/>
    <col min="7" max="7" width="11.5" style="169" customWidth="1"/>
    <col min="8" max="8" width="12" style="169" customWidth="1"/>
    <col min="9" max="16" width="10.625" style="169" customWidth="1"/>
    <col min="17" max="17" width="2.375" style="169" customWidth="1"/>
    <col min="18" max="16384" width="9" style="169"/>
  </cols>
  <sheetData>
    <row r="1" spans="2:17" x14ac:dyDescent="0.4">
      <c r="F1" s="170"/>
      <c r="G1" s="170"/>
    </row>
    <row r="2" spans="2:17" ht="17.25" x14ac:dyDescent="0.4">
      <c r="B2" s="171" t="s">
        <v>76</v>
      </c>
      <c r="F2" s="170"/>
      <c r="G2" s="170"/>
    </row>
    <row r="3" spans="2:17" x14ac:dyDescent="0.4">
      <c r="B3" s="172"/>
      <c r="C3" s="170" t="s">
        <v>77</v>
      </c>
      <c r="D3" s="170"/>
      <c r="F3" s="170"/>
      <c r="G3" s="170"/>
    </row>
    <row r="4" spans="2:17" x14ac:dyDescent="0.4">
      <c r="B4" s="172"/>
      <c r="C4" s="170" t="s">
        <v>5976</v>
      </c>
      <c r="D4" s="170"/>
      <c r="F4" s="170"/>
    </row>
    <row r="5" spans="2:17" ht="24" customHeight="1" x14ac:dyDescent="0.4">
      <c r="B5" s="172"/>
      <c r="C5" s="173"/>
      <c r="D5" s="173" t="s">
        <v>78</v>
      </c>
      <c r="E5" s="174" t="s">
        <v>79</v>
      </c>
      <c r="F5" s="175" t="s">
        <v>80</v>
      </c>
    </row>
    <row r="6" spans="2:17" ht="24" customHeight="1" x14ac:dyDescent="0.4">
      <c r="B6" s="176" t="s">
        <v>81</v>
      </c>
      <c r="C6" s="177" t="s">
        <v>5991</v>
      </c>
      <c r="D6" s="88">
        <f>ROUNDDOWN(SUMIFS($H$12:$H$123,$G$12:$G$123,"&gt;=2",P12:P123,"講習会"),0)</f>
        <v>0</v>
      </c>
      <c r="E6" s="88">
        <f>ROUNDDOWN(SUMIFS($H$12:$H$123,$G$12:$G$123,"&gt;=2",P12:P123,"相談会"),0)</f>
        <v>0</v>
      </c>
      <c r="F6" s="88">
        <f>(D6+E6)*12000</f>
        <v>0</v>
      </c>
    </row>
    <row r="7" spans="2:17" ht="24" customHeight="1" x14ac:dyDescent="0.4">
      <c r="B7" s="176" t="s">
        <v>82</v>
      </c>
      <c r="C7" s="177" t="s">
        <v>83</v>
      </c>
      <c r="D7" s="88">
        <f>ROUNDDOWN(SUMIFS($H$12:$H$123,$G$12:$G$123,"1",P12:P123,"講習会"),0)</f>
        <v>0</v>
      </c>
      <c r="E7" s="88">
        <f>ROUNDDOWN(SUMIFS($H$12:$H$123,$G$12:$G$123,"1",P12:P123,"相談会"),0)</f>
        <v>0</v>
      </c>
      <c r="F7" s="88">
        <f>(D7+E7)*9500</f>
        <v>0</v>
      </c>
    </row>
    <row r="8" spans="2:17" ht="24" customHeight="1" x14ac:dyDescent="0.4">
      <c r="B8" s="172"/>
      <c r="C8" s="177" t="s">
        <v>84</v>
      </c>
      <c r="D8" s="88">
        <f>SUM(D6:D7)</f>
        <v>0</v>
      </c>
      <c r="E8" s="88">
        <f>SUM(E6:E7)</f>
        <v>0</v>
      </c>
      <c r="F8" s="88">
        <f>SUM(F6:F7)</f>
        <v>0</v>
      </c>
    </row>
    <row r="9" spans="2:17" ht="24" customHeight="1" x14ac:dyDescent="0.4">
      <c r="B9" s="172"/>
      <c r="C9" s="178"/>
      <c r="D9" s="179"/>
      <c r="E9" s="179"/>
      <c r="G9" s="178"/>
      <c r="H9" s="180"/>
    </row>
    <row r="10" spans="2:17" x14ac:dyDescent="0.4">
      <c r="C10" s="181" t="s">
        <v>85</v>
      </c>
      <c r="D10" s="182" t="s">
        <v>86</v>
      </c>
      <c r="E10" s="183" t="s">
        <v>87</v>
      </c>
      <c r="F10" s="184" t="s">
        <v>88</v>
      </c>
      <c r="G10" s="185" t="s">
        <v>89</v>
      </c>
      <c r="H10" s="183" t="s">
        <v>90</v>
      </c>
      <c r="I10" s="186" t="s">
        <v>91</v>
      </c>
      <c r="J10" s="187"/>
      <c r="K10" s="187"/>
      <c r="L10" s="187"/>
      <c r="M10" s="188"/>
      <c r="N10" s="186" t="s">
        <v>5975</v>
      </c>
      <c r="O10" s="189"/>
      <c r="P10" s="190" t="s">
        <v>92</v>
      </c>
      <c r="Q10" s="169" t="s">
        <v>6</v>
      </c>
    </row>
    <row r="11" spans="2:17" x14ac:dyDescent="0.4">
      <c r="C11" s="191"/>
      <c r="D11" s="192"/>
      <c r="E11" s="193"/>
      <c r="F11" s="194"/>
      <c r="G11" s="195"/>
      <c r="H11" s="196"/>
      <c r="I11" s="197" t="s">
        <v>93</v>
      </c>
      <c r="J11" s="197" t="s">
        <v>94</v>
      </c>
      <c r="K11" s="197" t="s">
        <v>95</v>
      </c>
      <c r="L11" s="197" t="s">
        <v>96</v>
      </c>
      <c r="M11" s="197" t="s">
        <v>97</v>
      </c>
      <c r="N11" s="197" t="s">
        <v>98</v>
      </c>
      <c r="O11" s="198" t="s">
        <v>99</v>
      </c>
      <c r="P11" s="199" t="s">
        <v>85</v>
      </c>
      <c r="Q11" s="169" t="s">
        <v>6</v>
      </c>
    </row>
    <row r="12" spans="2:17" x14ac:dyDescent="0.4">
      <c r="C12" s="200" t="s">
        <v>5973</v>
      </c>
      <c r="D12" s="201" t="s">
        <v>100</v>
      </c>
      <c r="E12" s="202"/>
      <c r="F12" s="203" t="s">
        <v>101</v>
      </c>
      <c r="G12" s="204">
        <v>2</v>
      </c>
      <c r="H12" s="205">
        <v>0</v>
      </c>
      <c r="I12" s="25"/>
      <c r="J12" s="25"/>
      <c r="K12" s="25"/>
      <c r="L12" s="25"/>
      <c r="M12" s="25"/>
      <c r="N12" s="25"/>
      <c r="O12" s="89"/>
      <c r="P12" s="206" t="s">
        <v>103</v>
      </c>
      <c r="Q12" s="169" t="s">
        <v>6</v>
      </c>
    </row>
    <row r="13" spans="2:17" x14ac:dyDescent="0.4">
      <c r="C13" s="207" t="s">
        <v>5992</v>
      </c>
      <c r="D13" s="201"/>
      <c r="E13" s="202"/>
      <c r="F13" s="208" t="s">
        <v>104</v>
      </c>
      <c r="G13" s="209">
        <v>2</v>
      </c>
      <c r="H13" s="205">
        <v>0</v>
      </c>
      <c r="I13" s="25"/>
      <c r="J13" s="25"/>
      <c r="K13" s="25"/>
      <c r="L13" s="25"/>
      <c r="M13" s="25"/>
      <c r="N13" s="25"/>
      <c r="O13" s="89"/>
      <c r="P13" s="206" t="s">
        <v>103</v>
      </c>
      <c r="Q13" s="169" t="s">
        <v>6</v>
      </c>
    </row>
    <row r="14" spans="2:17" x14ac:dyDescent="0.4">
      <c r="C14" s="210"/>
      <c r="D14" s="201"/>
      <c r="E14" s="202"/>
      <c r="F14" s="208" t="s">
        <v>105</v>
      </c>
      <c r="G14" s="209">
        <v>2</v>
      </c>
      <c r="H14" s="205">
        <f t="shared" ref="H14:H43" si="0">SUM($I14:$O14)</f>
        <v>0</v>
      </c>
      <c r="I14" s="25"/>
      <c r="J14" s="25"/>
      <c r="K14" s="25"/>
      <c r="L14" s="25"/>
      <c r="M14" s="25"/>
      <c r="N14" s="25"/>
      <c r="O14" s="89"/>
      <c r="P14" s="206" t="s">
        <v>103</v>
      </c>
      <c r="Q14" s="169" t="s">
        <v>6</v>
      </c>
    </row>
    <row r="15" spans="2:17" x14ac:dyDescent="0.4">
      <c r="C15" s="210"/>
      <c r="D15" s="201"/>
      <c r="E15" s="202"/>
      <c r="F15" s="208" t="s">
        <v>5971</v>
      </c>
      <c r="G15" s="209">
        <v>2</v>
      </c>
      <c r="H15" s="205">
        <f t="shared" si="0"/>
        <v>0</v>
      </c>
      <c r="I15" s="25"/>
      <c r="J15" s="25"/>
      <c r="K15" s="25"/>
      <c r="L15" s="25"/>
      <c r="M15" s="25"/>
      <c r="N15" s="25"/>
      <c r="O15" s="89"/>
      <c r="P15" s="206" t="s">
        <v>103</v>
      </c>
      <c r="Q15" s="169" t="s">
        <v>6</v>
      </c>
    </row>
    <row r="16" spans="2:17" x14ac:dyDescent="0.4">
      <c r="C16" s="210"/>
      <c r="D16" s="201"/>
      <c r="E16" s="202"/>
      <c r="F16" s="208" t="s">
        <v>106</v>
      </c>
      <c r="G16" s="209">
        <v>2</v>
      </c>
      <c r="H16" s="205">
        <f t="shared" si="0"/>
        <v>0</v>
      </c>
      <c r="I16" s="25"/>
      <c r="J16" s="25"/>
      <c r="K16" s="25"/>
      <c r="L16" s="25"/>
      <c r="M16" s="25"/>
      <c r="N16" s="25"/>
      <c r="O16" s="89"/>
      <c r="P16" s="206" t="s">
        <v>103</v>
      </c>
      <c r="Q16" s="169" t="s">
        <v>6</v>
      </c>
    </row>
    <row r="17" spans="3:17" x14ac:dyDescent="0.4">
      <c r="C17" s="210"/>
      <c r="D17" s="201"/>
      <c r="E17" s="202"/>
      <c r="F17" s="208" t="s">
        <v>107</v>
      </c>
      <c r="G17" s="209">
        <v>2</v>
      </c>
      <c r="H17" s="205">
        <f t="shared" si="0"/>
        <v>0</v>
      </c>
      <c r="I17" s="25"/>
      <c r="J17" s="25"/>
      <c r="K17" s="25"/>
      <c r="L17" s="25"/>
      <c r="M17" s="25"/>
      <c r="N17" s="25"/>
      <c r="O17" s="89"/>
      <c r="P17" s="206" t="s">
        <v>103</v>
      </c>
      <c r="Q17" s="169" t="s">
        <v>6</v>
      </c>
    </row>
    <row r="18" spans="3:17" x14ac:dyDescent="0.4">
      <c r="C18" s="210"/>
      <c r="D18" s="201"/>
      <c r="E18" s="202"/>
      <c r="F18" s="208" t="s">
        <v>108</v>
      </c>
      <c r="G18" s="209">
        <v>2</v>
      </c>
      <c r="H18" s="205">
        <f t="shared" si="0"/>
        <v>0</v>
      </c>
      <c r="I18" s="25"/>
      <c r="J18" s="25"/>
      <c r="K18" s="25"/>
      <c r="L18" s="25"/>
      <c r="M18" s="25"/>
      <c r="N18" s="25"/>
      <c r="O18" s="89"/>
      <c r="P18" s="206" t="s">
        <v>103</v>
      </c>
      <c r="Q18" s="169" t="s">
        <v>6</v>
      </c>
    </row>
    <row r="19" spans="3:17" x14ac:dyDescent="0.4">
      <c r="C19" s="210"/>
      <c r="D19" s="201"/>
      <c r="E19" s="202"/>
      <c r="F19" s="208" t="s">
        <v>109</v>
      </c>
      <c r="G19" s="209">
        <v>2</v>
      </c>
      <c r="H19" s="205">
        <f t="shared" si="0"/>
        <v>0</v>
      </c>
      <c r="I19" s="25"/>
      <c r="J19" s="25"/>
      <c r="K19" s="25"/>
      <c r="L19" s="25"/>
      <c r="M19" s="25"/>
      <c r="N19" s="25"/>
      <c r="O19" s="89"/>
      <c r="P19" s="206" t="s">
        <v>103</v>
      </c>
      <c r="Q19" s="169" t="s">
        <v>6</v>
      </c>
    </row>
    <row r="20" spans="3:17" x14ac:dyDescent="0.4">
      <c r="C20" s="210"/>
      <c r="D20" s="201"/>
      <c r="E20" s="202"/>
      <c r="F20" s="208" t="s">
        <v>110</v>
      </c>
      <c r="G20" s="209">
        <v>2</v>
      </c>
      <c r="H20" s="205">
        <f t="shared" si="0"/>
        <v>0</v>
      </c>
      <c r="I20" s="25"/>
      <c r="J20" s="25"/>
      <c r="K20" s="25"/>
      <c r="L20" s="25"/>
      <c r="M20" s="25"/>
      <c r="N20" s="25"/>
      <c r="O20" s="89"/>
      <c r="P20" s="206" t="s">
        <v>103</v>
      </c>
      <c r="Q20" s="169" t="s">
        <v>6</v>
      </c>
    </row>
    <row r="21" spans="3:17" x14ac:dyDescent="0.4">
      <c r="C21" s="210"/>
      <c r="D21" s="201"/>
      <c r="E21" s="202"/>
      <c r="F21" s="208" t="s">
        <v>111</v>
      </c>
      <c r="G21" s="209">
        <v>2</v>
      </c>
      <c r="H21" s="205">
        <f t="shared" si="0"/>
        <v>0</v>
      </c>
      <c r="I21" s="25"/>
      <c r="J21" s="25"/>
      <c r="K21" s="25"/>
      <c r="L21" s="25"/>
      <c r="M21" s="25"/>
      <c r="N21" s="25"/>
      <c r="O21" s="89"/>
      <c r="P21" s="206" t="s">
        <v>103</v>
      </c>
      <c r="Q21" s="169" t="s">
        <v>6</v>
      </c>
    </row>
    <row r="22" spans="3:17" x14ac:dyDescent="0.4">
      <c r="C22" s="201"/>
      <c r="D22" s="211" t="s">
        <v>112</v>
      </c>
      <c r="E22" s="212" t="s">
        <v>113</v>
      </c>
      <c r="F22" s="213" t="s">
        <v>114</v>
      </c>
      <c r="G22" s="209">
        <v>2</v>
      </c>
      <c r="H22" s="205">
        <f t="shared" si="0"/>
        <v>0</v>
      </c>
      <c r="I22" s="26"/>
      <c r="J22" s="26"/>
      <c r="K22" s="26"/>
      <c r="L22" s="26"/>
      <c r="M22" s="26"/>
      <c r="N22" s="26"/>
      <c r="O22" s="90"/>
      <c r="P22" s="206" t="s">
        <v>103</v>
      </c>
      <c r="Q22" s="169" t="s">
        <v>6</v>
      </c>
    </row>
    <row r="23" spans="3:17" x14ac:dyDescent="0.4">
      <c r="C23" s="201"/>
      <c r="D23" s="201"/>
      <c r="E23" s="214"/>
      <c r="F23" s="215" t="s">
        <v>115</v>
      </c>
      <c r="G23" s="209">
        <v>2</v>
      </c>
      <c r="H23" s="205">
        <f t="shared" si="0"/>
        <v>0</v>
      </c>
      <c r="I23" s="25"/>
      <c r="J23" s="25"/>
      <c r="K23" s="25"/>
      <c r="L23" s="25"/>
      <c r="M23" s="25"/>
      <c r="N23" s="25"/>
      <c r="O23" s="89"/>
      <c r="P23" s="206" t="s">
        <v>103</v>
      </c>
      <c r="Q23" s="169" t="s">
        <v>6</v>
      </c>
    </row>
    <row r="24" spans="3:17" x14ac:dyDescent="0.4">
      <c r="C24" s="201"/>
      <c r="D24" s="201"/>
      <c r="E24" s="214"/>
      <c r="F24" s="215" t="s">
        <v>116</v>
      </c>
      <c r="G24" s="209">
        <v>2</v>
      </c>
      <c r="H24" s="205">
        <f t="shared" si="0"/>
        <v>0</v>
      </c>
      <c r="I24" s="25"/>
      <c r="J24" s="25"/>
      <c r="K24" s="25"/>
      <c r="L24" s="25"/>
      <c r="M24" s="25"/>
      <c r="N24" s="25"/>
      <c r="O24" s="89"/>
      <c r="P24" s="206" t="s">
        <v>103</v>
      </c>
      <c r="Q24" s="169" t="s">
        <v>6</v>
      </c>
    </row>
    <row r="25" spans="3:17" x14ac:dyDescent="0.4">
      <c r="C25" s="201"/>
      <c r="D25" s="201"/>
      <c r="E25" s="214"/>
      <c r="F25" s="215" t="s">
        <v>117</v>
      </c>
      <c r="G25" s="209">
        <v>2</v>
      </c>
      <c r="H25" s="205">
        <f t="shared" si="0"/>
        <v>0</v>
      </c>
      <c r="I25" s="25"/>
      <c r="J25" s="25"/>
      <c r="K25" s="25"/>
      <c r="L25" s="25"/>
      <c r="M25" s="25"/>
      <c r="N25" s="25"/>
      <c r="O25" s="89"/>
      <c r="P25" s="206" t="s">
        <v>103</v>
      </c>
      <c r="Q25" s="169" t="s">
        <v>6</v>
      </c>
    </row>
    <row r="26" spans="3:17" x14ac:dyDescent="0.4">
      <c r="C26" s="201"/>
      <c r="D26" s="201"/>
      <c r="E26" s="216"/>
      <c r="F26" s="215" t="s">
        <v>118</v>
      </c>
      <c r="G26" s="209">
        <v>2</v>
      </c>
      <c r="H26" s="205">
        <f t="shared" si="0"/>
        <v>0</v>
      </c>
      <c r="I26" s="25"/>
      <c r="J26" s="25"/>
      <c r="K26" s="25"/>
      <c r="L26" s="25"/>
      <c r="M26" s="25"/>
      <c r="N26" s="25"/>
      <c r="O26" s="89"/>
      <c r="P26" s="206" t="s">
        <v>103</v>
      </c>
      <c r="Q26" s="169" t="s">
        <v>6</v>
      </c>
    </row>
    <row r="27" spans="3:17" x14ac:dyDescent="0.4">
      <c r="C27" s="201"/>
      <c r="D27" s="201"/>
      <c r="E27" s="212" t="s">
        <v>119</v>
      </c>
      <c r="F27" s="215" t="s">
        <v>120</v>
      </c>
      <c r="G27" s="209">
        <v>2</v>
      </c>
      <c r="H27" s="205">
        <f t="shared" si="0"/>
        <v>0</v>
      </c>
      <c r="I27" s="25"/>
      <c r="J27" s="25"/>
      <c r="K27" s="25"/>
      <c r="L27" s="25"/>
      <c r="M27" s="25"/>
      <c r="N27" s="25"/>
      <c r="O27" s="89"/>
      <c r="P27" s="206" t="s">
        <v>103</v>
      </c>
      <c r="Q27" s="169" t="s">
        <v>6</v>
      </c>
    </row>
    <row r="28" spans="3:17" x14ac:dyDescent="0.4">
      <c r="C28" s="201"/>
      <c r="D28" s="201"/>
      <c r="E28" s="214"/>
      <c r="F28" s="215" t="s">
        <v>121</v>
      </c>
      <c r="G28" s="209">
        <v>2</v>
      </c>
      <c r="H28" s="205">
        <f t="shared" si="0"/>
        <v>0</v>
      </c>
      <c r="I28" s="25"/>
      <c r="J28" s="25"/>
      <c r="K28" s="25"/>
      <c r="L28" s="25"/>
      <c r="M28" s="25"/>
      <c r="N28" s="25"/>
      <c r="O28" s="89"/>
      <c r="P28" s="206" t="s">
        <v>103</v>
      </c>
      <c r="Q28" s="169" t="s">
        <v>6</v>
      </c>
    </row>
    <row r="29" spans="3:17" x14ac:dyDescent="0.4">
      <c r="C29" s="201"/>
      <c r="D29" s="201"/>
      <c r="E29" s="216"/>
      <c r="F29" s="133" t="s">
        <v>122</v>
      </c>
      <c r="G29" s="217">
        <v>2</v>
      </c>
      <c r="H29" s="218">
        <f t="shared" si="0"/>
        <v>0</v>
      </c>
      <c r="I29" s="132"/>
      <c r="J29" s="132"/>
      <c r="K29" s="132"/>
      <c r="L29" s="132"/>
      <c r="M29" s="132"/>
      <c r="N29" s="132"/>
      <c r="O29" s="133"/>
      <c r="P29" s="219" t="s">
        <v>103</v>
      </c>
      <c r="Q29" s="169" t="s">
        <v>6</v>
      </c>
    </row>
    <row r="30" spans="3:17" x14ac:dyDescent="0.4">
      <c r="C30" s="201"/>
      <c r="D30" s="201"/>
      <c r="E30" s="212" t="s">
        <v>123</v>
      </c>
      <c r="F30" s="215" t="s">
        <v>124</v>
      </c>
      <c r="G30" s="209">
        <v>2</v>
      </c>
      <c r="H30" s="205">
        <f t="shared" si="0"/>
        <v>0</v>
      </c>
      <c r="I30" s="25"/>
      <c r="J30" s="25"/>
      <c r="K30" s="25"/>
      <c r="L30" s="25"/>
      <c r="M30" s="25"/>
      <c r="N30" s="25"/>
      <c r="O30" s="89"/>
      <c r="P30" s="206" t="s">
        <v>103</v>
      </c>
      <c r="Q30" s="169" t="s">
        <v>6</v>
      </c>
    </row>
    <row r="31" spans="3:17" x14ac:dyDescent="0.4">
      <c r="C31" s="201"/>
      <c r="D31" s="201"/>
      <c r="E31" s="214"/>
      <c r="F31" s="215" t="s">
        <v>125</v>
      </c>
      <c r="G31" s="209">
        <v>2</v>
      </c>
      <c r="H31" s="205">
        <f t="shared" si="0"/>
        <v>0</v>
      </c>
      <c r="I31" s="25"/>
      <c r="J31" s="25"/>
      <c r="K31" s="25"/>
      <c r="L31" s="25"/>
      <c r="M31" s="25"/>
      <c r="N31" s="25"/>
      <c r="O31" s="89"/>
      <c r="P31" s="206" t="s">
        <v>103</v>
      </c>
      <c r="Q31" s="169" t="s">
        <v>6</v>
      </c>
    </row>
    <row r="32" spans="3:17" x14ac:dyDescent="0.4">
      <c r="C32" s="201"/>
      <c r="D32" s="201"/>
      <c r="E32" s="216"/>
      <c r="F32" s="215" t="s">
        <v>126</v>
      </c>
      <c r="G32" s="209">
        <v>2</v>
      </c>
      <c r="H32" s="205">
        <f t="shared" si="0"/>
        <v>0</v>
      </c>
      <c r="I32" s="25"/>
      <c r="J32" s="25"/>
      <c r="K32" s="25"/>
      <c r="L32" s="25"/>
      <c r="M32" s="25"/>
      <c r="N32" s="25"/>
      <c r="O32" s="89"/>
      <c r="P32" s="206" t="s">
        <v>103</v>
      </c>
      <c r="Q32" s="169" t="s">
        <v>6</v>
      </c>
    </row>
    <row r="33" spans="3:17" x14ac:dyDescent="0.4">
      <c r="C33" s="201"/>
      <c r="D33" s="201"/>
      <c r="E33" s="212" t="s">
        <v>127</v>
      </c>
      <c r="F33" s="215" t="s">
        <v>128</v>
      </c>
      <c r="G33" s="209">
        <v>2</v>
      </c>
      <c r="H33" s="205">
        <f t="shared" si="0"/>
        <v>0</v>
      </c>
      <c r="I33" s="25"/>
      <c r="J33" s="25"/>
      <c r="K33" s="25"/>
      <c r="L33" s="25"/>
      <c r="M33" s="25"/>
      <c r="N33" s="25"/>
      <c r="O33" s="89"/>
      <c r="P33" s="206" t="s">
        <v>103</v>
      </c>
      <c r="Q33" s="169" t="s">
        <v>6</v>
      </c>
    </row>
    <row r="34" spans="3:17" ht="15.75" customHeight="1" x14ac:dyDescent="0.4">
      <c r="C34" s="201"/>
      <c r="D34" s="201"/>
      <c r="E34" s="214"/>
      <c r="F34" s="215" t="s">
        <v>129</v>
      </c>
      <c r="G34" s="209">
        <v>2</v>
      </c>
      <c r="H34" s="205">
        <f t="shared" si="0"/>
        <v>0</v>
      </c>
      <c r="I34" s="25"/>
      <c r="J34" s="25"/>
      <c r="K34" s="25"/>
      <c r="L34" s="25"/>
      <c r="M34" s="25"/>
      <c r="N34" s="25"/>
      <c r="O34" s="89"/>
      <c r="P34" s="206" t="s">
        <v>103</v>
      </c>
      <c r="Q34" s="169" t="s">
        <v>6</v>
      </c>
    </row>
    <row r="35" spans="3:17" x14ac:dyDescent="0.4">
      <c r="C35" s="201"/>
      <c r="D35" s="201"/>
      <c r="E35" s="214"/>
      <c r="F35" s="220" t="s">
        <v>5966</v>
      </c>
      <c r="G35" s="209">
        <v>2</v>
      </c>
      <c r="H35" s="205">
        <f t="shared" si="0"/>
        <v>0</v>
      </c>
      <c r="I35" s="25"/>
      <c r="J35" s="25"/>
      <c r="K35" s="25"/>
      <c r="L35" s="25"/>
      <c r="M35" s="25"/>
      <c r="N35" s="25"/>
      <c r="O35" s="89"/>
      <c r="P35" s="206" t="s">
        <v>103</v>
      </c>
      <c r="Q35" s="169" t="s">
        <v>6</v>
      </c>
    </row>
    <row r="36" spans="3:17" x14ac:dyDescent="0.4">
      <c r="C36" s="201"/>
      <c r="D36" s="201"/>
      <c r="E36" s="214"/>
      <c r="F36" s="220" t="s">
        <v>5967</v>
      </c>
      <c r="G36" s="209">
        <v>2</v>
      </c>
      <c r="H36" s="205">
        <f t="shared" si="0"/>
        <v>0</v>
      </c>
      <c r="I36" s="25"/>
      <c r="J36" s="25"/>
      <c r="K36" s="25"/>
      <c r="L36" s="25"/>
      <c r="M36" s="25"/>
      <c r="N36" s="25"/>
      <c r="O36" s="89"/>
      <c r="P36" s="206" t="s">
        <v>103</v>
      </c>
      <c r="Q36" s="169" t="s">
        <v>6</v>
      </c>
    </row>
    <row r="37" spans="3:17" x14ac:dyDescent="0.4">
      <c r="C37" s="201"/>
      <c r="D37" s="201"/>
      <c r="E37" s="214"/>
      <c r="F37" s="220" t="s">
        <v>5968</v>
      </c>
      <c r="G37" s="209">
        <v>2</v>
      </c>
      <c r="H37" s="205">
        <f t="shared" si="0"/>
        <v>0</v>
      </c>
      <c r="I37" s="25"/>
      <c r="J37" s="25"/>
      <c r="K37" s="25"/>
      <c r="L37" s="25"/>
      <c r="M37" s="25"/>
      <c r="N37" s="25"/>
      <c r="O37" s="89"/>
      <c r="P37" s="206" t="s">
        <v>103</v>
      </c>
      <c r="Q37" s="169" t="s">
        <v>6</v>
      </c>
    </row>
    <row r="38" spans="3:17" x14ac:dyDescent="0.4">
      <c r="C38" s="201"/>
      <c r="D38" s="201"/>
      <c r="E38" s="214"/>
      <c r="F38" s="220" t="s">
        <v>5969</v>
      </c>
      <c r="G38" s="209">
        <v>2</v>
      </c>
      <c r="H38" s="205">
        <f t="shared" si="0"/>
        <v>0</v>
      </c>
      <c r="I38" s="25"/>
      <c r="J38" s="25"/>
      <c r="K38" s="25"/>
      <c r="L38" s="25"/>
      <c r="M38" s="25"/>
      <c r="N38" s="25"/>
      <c r="O38" s="89"/>
      <c r="P38" s="206" t="s">
        <v>103</v>
      </c>
      <c r="Q38" s="169" t="s">
        <v>6</v>
      </c>
    </row>
    <row r="39" spans="3:17" ht="17.25" thickBot="1" x14ac:dyDescent="0.45">
      <c r="C39" s="201"/>
      <c r="D39" s="201"/>
      <c r="E39" s="214"/>
      <c r="F39" s="221" t="s">
        <v>5970</v>
      </c>
      <c r="G39" s="222">
        <v>2</v>
      </c>
      <c r="H39" s="221">
        <f t="shared" si="0"/>
        <v>0</v>
      </c>
      <c r="I39" s="91"/>
      <c r="J39" s="91"/>
      <c r="K39" s="91"/>
      <c r="L39" s="91"/>
      <c r="M39" s="91"/>
      <c r="N39" s="91"/>
      <c r="O39" s="92"/>
      <c r="P39" s="223" t="s">
        <v>103</v>
      </c>
      <c r="Q39" s="169" t="s">
        <v>6</v>
      </c>
    </row>
    <row r="40" spans="3:17" ht="17.25" thickTop="1" x14ac:dyDescent="0.4">
      <c r="C40" s="224" t="s">
        <v>5974</v>
      </c>
      <c r="D40" s="224" t="s">
        <v>100</v>
      </c>
      <c r="E40" s="225"/>
      <c r="F40" s="226" t="s">
        <v>5993</v>
      </c>
      <c r="G40" s="227">
        <v>2</v>
      </c>
      <c r="H40" s="228">
        <f t="shared" si="0"/>
        <v>0</v>
      </c>
      <c r="I40" s="26"/>
      <c r="J40" s="26"/>
      <c r="K40" s="26"/>
      <c r="L40" s="26"/>
      <c r="M40" s="26"/>
      <c r="N40" s="26"/>
      <c r="O40" s="90"/>
      <c r="P40" s="229" t="s">
        <v>130</v>
      </c>
      <c r="Q40" s="169" t="s">
        <v>6</v>
      </c>
    </row>
    <row r="41" spans="3:17" x14ac:dyDescent="0.4">
      <c r="C41" s="207" t="s">
        <v>5992</v>
      </c>
      <c r="D41" s="201"/>
      <c r="E41" s="202"/>
      <c r="F41" s="208" t="s">
        <v>5994</v>
      </c>
      <c r="G41" s="209">
        <v>2</v>
      </c>
      <c r="H41" s="205">
        <f t="shared" si="0"/>
        <v>0</v>
      </c>
      <c r="I41" s="25"/>
      <c r="J41" s="25"/>
      <c r="K41" s="25"/>
      <c r="L41" s="25"/>
      <c r="M41" s="25"/>
      <c r="N41" s="25"/>
      <c r="O41" s="89"/>
      <c r="P41" s="206" t="s">
        <v>130</v>
      </c>
      <c r="Q41" s="169" t="s">
        <v>6</v>
      </c>
    </row>
    <row r="42" spans="3:17" x14ac:dyDescent="0.4">
      <c r="C42" s="210"/>
      <c r="D42" s="201"/>
      <c r="E42" s="202"/>
      <c r="F42" s="208" t="s">
        <v>5989</v>
      </c>
      <c r="G42" s="209">
        <v>2</v>
      </c>
      <c r="H42" s="205">
        <f t="shared" si="0"/>
        <v>0</v>
      </c>
      <c r="I42" s="25"/>
      <c r="J42" s="25"/>
      <c r="K42" s="25"/>
      <c r="L42" s="25"/>
      <c r="M42" s="25"/>
      <c r="N42" s="25"/>
      <c r="O42" s="89"/>
      <c r="P42" s="206" t="s">
        <v>130</v>
      </c>
      <c r="Q42" s="169" t="s">
        <v>6</v>
      </c>
    </row>
    <row r="43" spans="3:17" x14ac:dyDescent="0.4">
      <c r="C43" s="210"/>
      <c r="D43" s="201"/>
      <c r="E43" s="202"/>
      <c r="F43" s="208" t="s">
        <v>5990</v>
      </c>
      <c r="G43" s="209">
        <v>2</v>
      </c>
      <c r="H43" s="205">
        <f t="shared" si="0"/>
        <v>0</v>
      </c>
      <c r="I43" s="25"/>
      <c r="J43" s="25"/>
      <c r="K43" s="25"/>
      <c r="L43" s="25"/>
      <c r="M43" s="25"/>
      <c r="N43" s="25"/>
      <c r="O43" s="89"/>
      <c r="P43" s="206" t="s">
        <v>130</v>
      </c>
      <c r="Q43" s="169" t="s">
        <v>6</v>
      </c>
    </row>
    <row r="44" spans="3:17" x14ac:dyDescent="0.4">
      <c r="C44" s="210"/>
      <c r="D44" s="201"/>
      <c r="E44" s="202"/>
      <c r="F44" s="208" t="s">
        <v>5995</v>
      </c>
      <c r="G44" s="209">
        <v>2</v>
      </c>
      <c r="H44" s="205">
        <f t="shared" ref="H44:H75" si="1">SUM($I44:$O44)</f>
        <v>0</v>
      </c>
      <c r="I44" s="25"/>
      <c r="J44" s="25"/>
      <c r="K44" s="25"/>
      <c r="L44" s="25"/>
      <c r="M44" s="25"/>
      <c r="N44" s="25"/>
      <c r="O44" s="89"/>
      <c r="P44" s="206" t="s">
        <v>130</v>
      </c>
      <c r="Q44" s="169" t="s">
        <v>6</v>
      </c>
    </row>
    <row r="45" spans="3:17" x14ac:dyDescent="0.4">
      <c r="C45" s="210"/>
      <c r="D45" s="201"/>
      <c r="E45" s="202"/>
      <c r="F45" s="208" t="s">
        <v>5996</v>
      </c>
      <c r="G45" s="209">
        <v>2</v>
      </c>
      <c r="H45" s="205">
        <f t="shared" si="1"/>
        <v>0</v>
      </c>
      <c r="I45" s="25"/>
      <c r="J45" s="25"/>
      <c r="K45" s="25"/>
      <c r="L45" s="25"/>
      <c r="M45" s="25"/>
      <c r="N45" s="25"/>
      <c r="O45" s="89"/>
      <c r="P45" s="206" t="s">
        <v>130</v>
      </c>
      <c r="Q45" s="169" t="s">
        <v>6</v>
      </c>
    </row>
    <row r="46" spans="3:17" x14ac:dyDescent="0.4">
      <c r="C46" s="210"/>
      <c r="D46" s="201"/>
      <c r="E46" s="202"/>
      <c r="F46" s="208" t="s">
        <v>5997</v>
      </c>
      <c r="G46" s="209">
        <v>2</v>
      </c>
      <c r="H46" s="205">
        <f t="shared" si="1"/>
        <v>0</v>
      </c>
      <c r="I46" s="25"/>
      <c r="J46" s="25"/>
      <c r="K46" s="25"/>
      <c r="L46" s="25"/>
      <c r="M46" s="25"/>
      <c r="N46" s="25"/>
      <c r="O46" s="89"/>
      <c r="P46" s="206" t="s">
        <v>130</v>
      </c>
      <c r="Q46" s="169" t="s">
        <v>6</v>
      </c>
    </row>
    <row r="47" spans="3:17" x14ac:dyDescent="0.4">
      <c r="C47" s="210"/>
      <c r="D47" s="201"/>
      <c r="E47" s="202"/>
      <c r="F47" s="230" t="s">
        <v>5998</v>
      </c>
      <c r="G47" s="209">
        <v>2</v>
      </c>
      <c r="H47" s="205">
        <f t="shared" si="1"/>
        <v>0</v>
      </c>
      <c r="I47" s="25"/>
      <c r="J47" s="25"/>
      <c r="K47" s="25"/>
      <c r="L47" s="25"/>
      <c r="M47" s="25"/>
      <c r="N47" s="25"/>
      <c r="O47" s="89"/>
      <c r="P47" s="206" t="s">
        <v>130</v>
      </c>
      <c r="Q47" s="169" t="s">
        <v>6</v>
      </c>
    </row>
    <row r="48" spans="3:17" x14ac:dyDescent="0.4">
      <c r="C48" s="210"/>
      <c r="D48" s="201"/>
      <c r="E48" s="202"/>
      <c r="F48" s="208" t="s">
        <v>5999</v>
      </c>
      <c r="G48" s="209">
        <v>2</v>
      </c>
      <c r="H48" s="205">
        <f t="shared" si="1"/>
        <v>0</v>
      </c>
      <c r="I48" s="25"/>
      <c r="J48" s="25"/>
      <c r="K48" s="25"/>
      <c r="L48" s="25"/>
      <c r="M48" s="25"/>
      <c r="N48" s="25"/>
      <c r="O48" s="89"/>
      <c r="P48" s="206" t="s">
        <v>130</v>
      </c>
      <c r="Q48" s="169" t="s">
        <v>6</v>
      </c>
    </row>
    <row r="49" spans="3:17" x14ac:dyDescent="0.4">
      <c r="C49" s="210"/>
      <c r="D49" s="201"/>
      <c r="E49" s="202"/>
      <c r="F49" s="231" t="s">
        <v>6000</v>
      </c>
      <c r="G49" s="209">
        <v>2</v>
      </c>
      <c r="H49" s="205">
        <f t="shared" si="1"/>
        <v>0</v>
      </c>
      <c r="I49" s="93"/>
      <c r="J49" s="93"/>
      <c r="K49" s="93"/>
      <c r="L49" s="93"/>
      <c r="M49" s="93"/>
      <c r="N49" s="93"/>
      <c r="O49" s="94"/>
      <c r="P49" s="206" t="s">
        <v>130</v>
      </c>
      <c r="Q49" s="169" t="s">
        <v>6</v>
      </c>
    </row>
    <row r="50" spans="3:17" x14ac:dyDescent="0.4">
      <c r="C50" s="201"/>
      <c r="D50" s="211" t="s">
        <v>131</v>
      </c>
      <c r="E50" s="212" t="s">
        <v>113</v>
      </c>
      <c r="F50" s="213" t="s">
        <v>114</v>
      </c>
      <c r="G50" s="209">
        <v>2</v>
      </c>
      <c r="H50" s="205">
        <f t="shared" si="1"/>
        <v>0</v>
      </c>
      <c r="I50" s="25"/>
      <c r="J50" s="25"/>
      <c r="K50" s="25"/>
      <c r="L50" s="25"/>
      <c r="M50" s="25"/>
      <c r="N50" s="25"/>
      <c r="O50" s="89"/>
      <c r="P50" s="206" t="s">
        <v>130</v>
      </c>
      <c r="Q50" s="169" t="s">
        <v>6</v>
      </c>
    </row>
    <row r="51" spans="3:17" x14ac:dyDescent="0.4">
      <c r="C51" s="201"/>
      <c r="D51" s="201"/>
      <c r="E51" s="214"/>
      <c r="F51" s="215" t="s">
        <v>115</v>
      </c>
      <c r="G51" s="209">
        <v>2</v>
      </c>
      <c r="H51" s="205">
        <f t="shared" si="1"/>
        <v>0</v>
      </c>
      <c r="I51" s="25"/>
      <c r="J51" s="25"/>
      <c r="K51" s="25"/>
      <c r="L51" s="25"/>
      <c r="M51" s="25"/>
      <c r="N51" s="25"/>
      <c r="O51" s="89"/>
      <c r="P51" s="206" t="s">
        <v>130</v>
      </c>
      <c r="Q51" s="169" t="s">
        <v>6</v>
      </c>
    </row>
    <row r="52" spans="3:17" x14ac:dyDescent="0.4">
      <c r="C52" s="201"/>
      <c r="D52" s="201"/>
      <c r="E52" s="214"/>
      <c r="F52" s="215" t="s">
        <v>116</v>
      </c>
      <c r="G52" s="209">
        <v>2</v>
      </c>
      <c r="H52" s="205">
        <f t="shared" si="1"/>
        <v>0</v>
      </c>
      <c r="I52" s="25"/>
      <c r="J52" s="25"/>
      <c r="K52" s="25"/>
      <c r="L52" s="25"/>
      <c r="M52" s="25"/>
      <c r="N52" s="25"/>
      <c r="O52" s="89"/>
      <c r="P52" s="206" t="s">
        <v>130</v>
      </c>
      <c r="Q52" s="169" t="s">
        <v>6</v>
      </c>
    </row>
    <row r="53" spans="3:17" x14ac:dyDescent="0.4">
      <c r="C53" s="201"/>
      <c r="D53" s="201"/>
      <c r="E53" s="214"/>
      <c r="F53" s="215" t="s">
        <v>117</v>
      </c>
      <c r="G53" s="209">
        <v>2</v>
      </c>
      <c r="H53" s="205">
        <f t="shared" si="1"/>
        <v>0</v>
      </c>
      <c r="I53" s="25"/>
      <c r="J53" s="25"/>
      <c r="K53" s="25"/>
      <c r="L53" s="25"/>
      <c r="M53" s="25"/>
      <c r="N53" s="25"/>
      <c r="O53" s="89"/>
      <c r="P53" s="206" t="s">
        <v>130</v>
      </c>
      <c r="Q53" s="169" t="s">
        <v>6</v>
      </c>
    </row>
    <row r="54" spans="3:17" x14ac:dyDescent="0.4">
      <c r="C54" s="201"/>
      <c r="D54" s="201"/>
      <c r="E54" s="216"/>
      <c r="F54" s="215" t="s">
        <v>118</v>
      </c>
      <c r="G54" s="209">
        <v>2</v>
      </c>
      <c r="H54" s="205">
        <f t="shared" si="1"/>
        <v>0</v>
      </c>
      <c r="I54" s="25"/>
      <c r="J54" s="25"/>
      <c r="K54" s="25"/>
      <c r="L54" s="25"/>
      <c r="M54" s="25"/>
      <c r="N54" s="25"/>
      <c r="O54" s="89"/>
      <c r="P54" s="206" t="s">
        <v>130</v>
      </c>
      <c r="Q54" s="169" t="s">
        <v>6</v>
      </c>
    </row>
    <row r="55" spans="3:17" x14ac:dyDescent="0.4">
      <c r="C55" s="201"/>
      <c r="D55" s="201"/>
      <c r="E55" s="212" t="s">
        <v>119</v>
      </c>
      <c r="F55" s="215" t="s">
        <v>120</v>
      </c>
      <c r="G55" s="209">
        <v>2</v>
      </c>
      <c r="H55" s="205">
        <f t="shared" si="1"/>
        <v>0</v>
      </c>
      <c r="I55" s="25"/>
      <c r="J55" s="25"/>
      <c r="K55" s="25"/>
      <c r="L55" s="25"/>
      <c r="M55" s="25"/>
      <c r="N55" s="25"/>
      <c r="O55" s="89"/>
      <c r="P55" s="206" t="s">
        <v>130</v>
      </c>
      <c r="Q55" s="169" t="s">
        <v>6</v>
      </c>
    </row>
    <row r="56" spans="3:17" x14ac:dyDescent="0.4">
      <c r="C56" s="201"/>
      <c r="D56" s="201"/>
      <c r="E56" s="214"/>
      <c r="F56" s="215" t="s">
        <v>6001</v>
      </c>
      <c r="G56" s="209">
        <v>2</v>
      </c>
      <c r="H56" s="205">
        <f t="shared" si="1"/>
        <v>0</v>
      </c>
      <c r="I56" s="25"/>
      <c r="J56" s="25"/>
      <c r="K56" s="25"/>
      <c r="L56" s="25"/>
      <c r="M56" s="25"/>
      <c r="N56" s="25"/>
      <c r="O56" s="89"/>
      <c r="P56" s="206" t="s">
        <v>130</v>
      </c>
      <c r="Q56" s="169" t="s">
        <v>6</v>
      </c>
    </row>
    <row r="57" spans="3:17" x14ac:dyDescent="0.4">
      <c r="C57" s="201"/>
      <c r="D57" s="201"/>
      <c r="E57" s="216"/>
      <c r="F57" s="133" t="s">
        <v>122</v>
      </c>
      <c r="G57" s="217">
        <v>2</v>
      </c>
      <c r="H57" s="218">
        <f t="shared" si="1"/>
        <v>0</v>
      </c>
      <c r="I57" s="132"/>
      <c r="J57" s="132"/>
      <c r="K57" s="132"/>
      <c r="L57" s="132"/>
      <c r="M57" s="132"/>
      <c r="N57" s="132"/>
      <c r="O57" s="133"/>
      <c r="P57" s="219" t="s">
        <v>130</v>
      </c>
      <c r="Q57" s="169" t="s">
        <v>6</v>
      </c>
    </row>
    <row r="58" spans="3:17" x14ac:dyDescent="0.4">
      <c r="C58" s="201"/>
      <c r="D58" s="201"/>
      <c r="E58" s="212" t="s">
        <v>123</v>
      </c>
      <c r="F58" s="215" t="s">
        <v>6002</v>
      </c>
      <c r="G58" s="209">
        <v>2</v>
      </c>
      <c r="H58" s="205">
        <f t="shared" si="1"/>
        <v>0</v>
      </c>
      <c r="I58" s="25"/>
      <c r="J58" s="25"/>
      <c r="K58" s="25"/>
      <c r="L58" s="25"/>
      <c r="M58" s="25"/>
      <c r="N58" s="25"/>
      <c r="O58" s="89"/>
      <c r="P58" s="206" t="s">
        <v>130</v>
      </c>
      <c r="Q58" s="169" t="s">
        <v>6</v>
      </c>
    </row>
    <row r="59" spans="3:17" x14ac:dyDescent="0.4">
      <c r="C59" s="201"/>
      <c r="D59" s="201"/>
      <c r="E59" s="214"/>
      <c r="F59" s="215" t="s">
        <v>125</v>
      </c>
      <c r="G59" s="209">
        <v>2</v>
      </c>
      <c r="H59" s="205">
        <f t="shared" si="1"/>
        <v>0</v>
      </c>
      <c r="I59" s="25"/>
      <c r="J59" s="25"/>
      <c r="K59" s="25"/>
      <c r="L59" s="25"/>
      <c r="M59" s="25"/>
      <c r="N59" s="25"/>
      <c r="O59" s="89"/>
      <c r="P59" s="206" t="s">
        <v>130</v>
      </c>
      <c r="Q59" s="169" t="s">
        <v>6</v>
      </c>
    </row>
    <row r="60" spans="3:17" x14ac:dyDescent="0.4">
      <c r="C60" s="201"/>
      <c r="D60" s="201"/>
      <c r="E60" s="216"/>
      <c r="F60" s="215" t="s">
        <v>126</v>
      </c>
      <c r="G60" s="209">
        <v>2</v>
      </c>
      <c r="H60" s="205">
        <f t="shared" si="1"/>
        <v>0</v>
      </c>
      <c r="I60" s="25"/>
      <c r="J60" s="25"/>
      <c r="K60" s="25"/>
      <c r="L60" s="25"/>
      <c r="M60" s="25"/>
      <c r="N60" s="25"/>
      <c r="O60" s="89"/>
      <c r="P60" s="206" t="s">
        <v>130</v>
      </c>
      <c r="Q60" s="169" t="s">
        <v>6</v>
      </c>
    </row>
    <row r="61" spans="3:17" x14ac:dyDescent="0.4">
      <c r="C61" s="201"/>
      <c r="D61" s="201"/>
      <c r="E61" s="212" t="s">
        <v>127</v>
      </c>
      <c r="F61" s="215" t="s">
        <v>128</v>
      </c>
      <c r="G61" s="209">
        <v>2</v>
      </c>
      <c r="H61" s="205">
        <f t="shared" si="1"/>
        <v>0</v>
      </c>
      <c r="I61" s="25"/>
      <c r="J61" s="25"/>
      <c r="K61" s="25"/>
      <c r="L61" s="25"/>
      <c r="M61" s="25"/>
      <c r="N61" s="25"/>
      <c r="O61" s="89"/>
      <c r="P61" s="206" t="s">
        <v>130</v>
      </c>
      <c r="Q61" s="169" t="s">
        <v>6</v>
      </c>
    </row>
    <row r="62" spans="3:17" ht="15.75" customHeight="1" x14ac:dyDescent="0.4">
      <c r="C62" s="201"/>
      <c r="D62" s="201"/>
      <c r="E62" s="214"/>
      <c r="F62" s="215" t="s">
        <v>6003</v>
      </c>
      <c r="G62" s="209">
        <v>2</v>
      </c>
      <c r="H62" s="205">
        <f t="shared" si="1"/>
        <v>0</v>
      </c>
      <c r="I62" s="25"/>
      <c r="J62" s="25"/>
      <c r="K62" s="25"/>
      <c r="L62" s="25"/>
      <c r="M62" s="25"/>
      <c r="N62" s="25"/>
      <c r="O62" s="89"/>
      <c r="P62" s="206" t="s">
        <v>130</v>
      </c>
      <c r="Q62" s="169" t="s">
        <v>6</v>
      </c>
    </row>
    <row r="63" spans="3:17" x14ac:dyDescent="0.4">
      <c r="C63" s="201"/>
      <c r="D63" s="201"/>
      <c r="E63" s="214"/>
      <c r="F63" s="220" t="s">
        <v>5966</v>
      </c>
      <c r="G63" s="209">
        <v>2</v>
      </c>
      <c r="H63" s="205">
        <f t="shared" si="1"/>
        <v>0</v>
      </c>
      <c r="I63" s="25"/>
      <c r="J63" s="25"/>
      <c r="K63" s="25"/>
      <c r="L63" s="25"/>
      <c r="M63" s="25"/>
      <c r="N63" s="25"/>
      <c r="O63" s="89"/>
      <c r="P63" s="206" t="s">
        <v>130</v>
      </c>
      <c r="Q63" s="169" t="s">
        <v>6</v>
      </c>
    </row>
    <row r="64" spans="3:17" x14ac:dyDescent="0.4">
      <c r="C64" s="201"/>
      <c r="D64" s="201"/>
      <c r="E64" s="214"/>
      <c r="F64" s="220" t="s">
        <v>5967</v>
      </c>
      <c r="G64" s="209">
        <v>2</v>
      </c>
      <c r="H64" s="205">
        <f t="shared" si="1"/>
        <v>0</v>
      </c>
      <c r="I64" s="25"/>
      <c r="J64" s="25"/>
      <c r="K64" s="25"/>
      <c r="L64" s="25"/>
      <c r="M64" s="25"/>
      <c r="N64" s="25"/>
      <c r="O64" s="89"/>
      <c r="P64" s="206" t="s">
        <v>130</v>
      </c>
      <c r="Q64" s="169" t="s">
        <v>6</v>
      </c>
    </row>
    <row r="65" spans="3:17" x14ac:dyDescent="0.4">
      <c r="C65" s="201"/>
      <c r="D65" s="201"/>
      <c r="E65" s="214"/>
      <c r="F65" s="220" t="s">
        <v>6004</v>
      </c>
      <c r="G65" s="209">
        <v>2</v>
      </c>
      <c r="H65" s="205">
        <f t="shared" si="1"/>
        <v>0</v>
      </c>
      <c r="I65" s="25"/>
      <c r="J65" s="25"/>
      <c r="K65" s="25"/>
      <c r="L65" s="25"/>
      <c r="M65" s="25"/>
      <c r="N65" s="25"/>
      <c r="O65" s="89"/>
      <c r="P65" s="206" t="s">
        <v>130</v>
      </c>
      <c r="Q65" s="169" t="s">
        <v>6</v>
      </c>
    </row>
    <row r="66" spans="3:17" x14ac:dyDescent="0.4">
      <c r="C66" s="201"/>
      <c r="D66" s="201"/>
      <c r="E66" s="214"/>
      <c r="F66" s="220" t="s">
        <v>6005</v>
      </c>
      <c r="G66" s="209">
        <v>2</v>
      </c>
      <c r="H66" s="205">
        <f t="shared" si="1"/>
        <v>0</v>
      </c>
      <c r="I66" s="25"/>
      <c r="J66" s="25"/>
      <c r="K66" s="25"/>
      <c r="L66" s="25"/>
      <c r="M66" s="25"/>
      <c r="N66" s="25"/>
      <c r="O66" s="89"/>
      <c r="P66" s="206" t="s">
        <v>130</v>
      </c>
      <c r="Q66" s="169" t="s">
        <v>6</v>
      </c>
    </row>
    <row r="67" spans="3:17" ht="17.25" thickBot="1" x14ac:dyDescent="0.45">
      <c r="C67" s="232"/>
      <c r="D67" s="232"/>
      <c r="E67" s="233"/>
      <c r="F67" s="234" t="s">
        <v>6006</v>
      </c>
      <c r="G67" s="235">
        <v>2</v>
      </c>
      <c r="H67" s="236">
        <f t="shared" si="1"/>
        <v>0</v>
      </c>
      <c r="I67" s="134"/>
      <c r="J67" s="134"/>
      <c r="K67" s="134"/>
      <c r="L67" s="134"/>
      <c r="M67" s="134"/>
      <c r="N67" s="134"/>
      <c r="O67" s="135"/>
      <c r="P67" s="237" t="s">
        <v>130</v>
      </c>
      <c r="Q67" s="169" t="s">
        <v>6</v>
      </c>
    </row>
    <row r="68" spans="3:17" x14ac:dyDescent="0.4">
      <c r="C68" s="201" t="s">
        <v>5972</v>
      </c>
      <c r="D68" s="201" t="s">
        <v>100</v>
      </c>
      <c r="E68" s="202"/>
      <c r="F68" s="203" t="s">
        <v>5993</v>
      </c>
      <c r="G68" s="209">
        <v>1</v>
      </c>
      <c r="H68" s="238">
        <v>0</v>
      </c>
      <c r="I68" s="26"/>
      <c r="J68" s="26"/>
      <c r="K68" s="26"/>
      <c r="L68" s="26"/>
      <c r="M68" s="26"/>
      <c r="N68" s="26"/>
      <c r="O68" s="90"/>
      <c r="P68" s="229" t="s">
        <v>103</v>
      </c>
      <c r="Q68" s="169" t="s">
        <v>6</v>
      </c>
    </row>
    <row r="69" spans="3:17" x14ac:dyDescent="0.4">
      <c r="C69" s="207" t="s">
        <v>133</v>
      </c>
      <c r="D69" s="201"/>
      <c r="E69" s="202"/>
      <c r="F69" s="208" t="s">
        <v>5994</v>
      </c>
      <c r="G69" s="209">
        <v>1</v>
      </c>
      <c r="H69" s="205">
        <f t="shared" si="1"/>
        <v>0</v>
      </c>
      <c r="I69" s="25"/>
      <c r="J69" s="25"/>
      <c r="K69" s="25"/>
      <c r="L69" s="25"/>
      <c r="M69" s="25"/>
      <c r="N69" s="25"/>
      <c r="O69" s="89"/>
      <c r="P69" s="206" t="s">
        <v>103</v>
      </c>
      <c r="Q69" s="169" t="s">
        <v>6</v>
      </c>
    </row>
    <row r="70" spans="3:17" x14ac:dyDescent="0.4">
      <c r="C70" s="210"/>
      <c r="D70" s="201"/>
      <c r="E70" s="202"/>
      <c r="F70" s="208" t="s">
        <v>5989</v>
      </c>
      <c r="G70" s="209">
        <v>1</v>
      </c>
      <c r="H70" s="205">
        <f t="shared" si="1"/>
        <v>0</v>
      </c>
      <c r="I70" s="25"/>
      <c r="J70" s="25"/>
      <c r="K70" s="25"/>
      <c r="L70" s="25"/>
      <c r="M70" s="25"/>
      <c r="N70" s="25"/>
      <c r="O70" s="89"/>
      <c r="P70" s="206" t="s">
        <v>103</v>
      </c>
      <c r="Q70" s="169" t="s">
        <v>6</v>
      </c>
    </row>
    <row r="71" spans="3:17" x14ac:dyDescent="0.4">
      <c r="C71" s="210"/>
      <c r="D71" s="201"/>
      <c r="E71" s="202"/>
      <c r="F71" s="208" t="s">
        <v>5990</v>
      </c>
      <c r="G71" s="209">
        <v>1</v>
      </c>
      <c r="H71" s="205">
        <f t="shared" si="1"/>
        <v>0</v>
      </c>
      <c r="I71" s="25"/>
      <c r="J71" s="25"/>
      <c r="K71" s="25"/>
      <c r="L71" s="25"/>
      <c r="M71" s="25"/>
      <c r="N71" s="25"/>
      <c r="O71" s="89"/>
      <c r="P71" s="206" t="s">
        <v>103</v>
      </c>
      <c r="Q71" s="169" t="s">
        <v>6</v>
      </c>
    </row>
    <row r="72" spans="3:17" x14ac:dyDescent="0.4">
      <c r="C72" s="210"/>
      <c r="D72" s="201"/>
      <c r="E72" s="202"/>
      <c r="F72" s="208" t="s">
        <v>5995</v>
      </c>
      <c r="G72" s="209">
        <v>1</v>
      </c>
      <c r="H72" s="205">
        <f t="shared" si="1"/>
        <v>0</v>
      </c>
      <c r="I72" s="25"/>
      <c r="J72" s="25"/>
      <c r="K72" s="25"/>
      <c r="L72" s="25"/>
      <c r="M72" s="25"/>
      <c r="N72" s="25"/>
      <c r="O72" s="89"/>
      <c r="P72" s="206" t="s">
        <v>103</v>
      </c>
      <c r="Q72" s="169" t="s">
        <v>6</v>
      </c>
    </row>
    <row r="73" spans="3:17" x14ac:dyDescent="0.4">
      <c r="C73" s="210"/>
      <c r="D73" s="201"/>
      <c r="E73" s="202"/>
      <c r="F73" s="208" t="s">
        <v>5996</v>
      </c>
      <c r="G73" s="209">
        <v>1</v>
      </c>
      <c r="H73" s="205">
        <f t="shared" si="1"/>
        <v>0</v>
      </c>
      <c r="I73" s="25"/>
      <c r="J73" s="25"/>
      <c r="K73" s="25"/>
      <c r="L73" s="25"/>
      <c r="M73" s="25"/>
      <c r="N73" s="25"/>
      <c r="O73" s="89"/>
      <c r="P73" s="206" t="s">
        <v>103</v>
      </c>
      <c r="Q73" s="169" t="s">
        <v>6</v>
      </c>
    </row>
    <row r="74" spans="3:17" x14ac:dyDescent="0.4">
      <c r="C74" s="210"/>
      <c r="D74" s="201"/>
      <c r="E74" s="202"/>
      <c r="F74" s="208" t="s">
        <v>5997</v>
      </c>
      <c r="G74" s="209">
        <v>1</v>
      </c>
      <c r="H74" s="205">
        <f t="shared" si="1"/>
        <v>0</v>
      </c>
      <c r="I74" s="25"/>
      <c r="J74" s="25"/>
      <c r="K74" s="25"/>
      <c r="L74" s="25"/>
      <c r="M74" s="25"/>
      <c r="N74" s="25"/>
      <c r="O74" s="89"/>
      <c r="P74" s="206" t="s">
        <v>103</v>
      </c>
      <c r="Q74" s="169" t="s">
        <v>6</v>
      </c>
    </row>
    <row r="75" spans="3:17" x14ac:dyDescent="0.4">
      <c r="C75" s="210"/>
      <c r="D75" s="201"/>
      <c r="E75" s="202"/>
      <c r="F75" s="230" t="s">
        <v>5998</v>
      </c>
      <c r="G75" s="209">
        <v>1</v>
      </c>
      <c r="H75" s="205">
        <f t="shared" si="1"/>
        <v>0</v>
      </c>
      <c r="I75" s="25"/>
      <c r="J75" s="25"/>
      <c r="K75" s="25"/>
      <c r="L75" s="25"/>
      <c r="M75" s="25"/>
      <c r="N75" s="25"/>
      <c r="O75" s="89"/>
      <c r="P75" s="206" t="s">
        <v>103</v>
      </c>
      <c r="Q75" s="169" t="s">
        <v>6</v>
      </c>
    </row>
    <row r="76" spans="3:17" x14ac:dyDescent="0.4">
      <c r="C76" s="210"/>
      <c r="D76" s="201"/>
      <c r="E76" s="202"/>
      <c r="F76" s="208" t="s">
        <v>5999</v>
      </c>
      <c r="G76" s="209">
        <v>1</v>
      </c>
      <c r="H76" s="205">
        <f t="shared" ref="H76:H107" si="2">SUM($I76:$O76)</f>
        <v>0</v>
      </c>
      <c r="I76" s="25"/>
      <c r="J76" s="25"/>
      <c r="K76" s="25"/>
      <c r="L76" s="25"/>
      <c r="M76" s="25"/>
      <c r="N76" s="25"/>
      <c r="O76" s="89"/>
      <c r="P76" s="206" t="s">
        <v>103</v>
      </c>
      <c r="Q76" s="169" t="s">
        <v>6</v>
      </c>
    </row>
    <row r="77" spans="3:17" x14ac:dyDescent="0.4">
      <c r="C77" s="210"/>
      <c r="D77" s="201"/>
      <c r="E77" s="202"/>
      <c r="F77" s="231" t="s">
        <v>6000</v>
      </c>
      <c r="G77" s="209">
        <v>1</v>
      </c>
      <c r="H77" s="205">
        <f t="shared" si="2"/>
        <v>0</v>
      </c>
      <c r="I77" s="25"/>
      <c r="J77" s="25"/>
      <c r="K77" s="25"/>
      <c r="L77" s="25"/>
      <c r="M77" s="25"/>
      <c r="N77" s="25"/>
      <c r="O77" s="89"/>
      <c r="P77" s="206" t="s">
        <v>103</v>
      </c>
      <c r="Q77" s="169" t="s">
        <v>6</v>
      </c>
    </row>
    <row r="78" spans="3:17" x14ac:dyDescent="0.4">
      <c r="C78" s="201"/>
      <c r="D78" s="211" t="s">
        <v>112</v>
      </c>
      <c r="E78" s="212" t="s">
        <v>113</v>
      </c>
      <c r="F78" s="213" t="s">
        <v>114</v>
      </c>
      <c r="G78" s="209">
        <v>1</v>
      </c>
      <c r="H78" s="205">
        <f t="shared" si="2"/>
        <v>0</v>
      </c>
      <c r="I78" s="26"/>
      <c r="J78" s="26"/>
      <c r="K78" s="26"/>
      <c r="L78" s="26"/>
      <c r="M78" s="26"/>
      <c r="N78" s="26"/>
      <c r="O78" s="90"/>
      <c r="P78" s="206" t="s">
        <v>103</v>
      </c>
      <c r="Q78" s="169" t="s">
        <v>6</v>
      </c>
    </row>
    <row r="79" spans="3:17" x14ac:dyDescent="0.4">
      <c r="C79" s="201"/>
      <c r="D79" s="201"/>
      <c r="E79" s="214"/>
      <c r="F79" s="215" t="s">
        <v>115</v>
      </c>
      <c r="G79" s="209">
        <v>1</v>
      </c>
      <c r="H79" s="205">
        <f t="shared" si="2"/>
        <v>0</v>
      </c>
      <c r="I79" s="25"/>
      <c r="J79" s="25"/>
      <c r="K79" s="25"/>
      <c r="L79" s="25"/>
      <c r="M79" s="25"/>
      <c r="N79" s="25"/>
      <c r="O79" s="89"/>
      <c r="P79" s="206" t="s">
        <v>103</v>
      </c>
      <c r="Q79" s="169" t="s">
        <v>6</v>
      </c>
    </row>
    <row r="80" spans="3:17" x14ac:dyDescent="0.4">
      <c r="C80" s="201"/>
      <c r="D80" s="201"/>
      <c r="E80" s="214"/>
      <c r="F80" s="215" t="s">
        <v>116</v>
      </c>
      <c r="G80" s="209">
        <v>1</v>
      </c>
      <c r="H80" s="205">
        <f t="shared" si="2"/>
        <v>0</v>
      </c>
      <c r="I80" s="25"/>
      <c r="J80" s="25"/>
      <c r="K80" s="25"/>
      <c r="L80" s="25"/>
      <c r="M80" s="25"/>
      <c r="N80" s="25"/>
      <c r="O80" s="89"/>
      <c r="P80" s="206" t="s">
        <v>103</v>
      </c>
      <c r="Q80" s="169" t="s">
        <v>6</v>
      </c>
    </row>
    <row r="81" spans="3:17" x14ac:dyDescent="0.4">
      <c r="C81" s="201"/>
      <c r="D81" s="201"/>
      <c r="E81" s="214"/>
      <c r="F81" s="215" t="s">
        <v>117</v>
      </c>
      <c r="G81" s="209">
        <v>1</v>
      </c>
      <c r="H81" s="205">
        <f t="shared" si="2"/>
        <v>0</v>
      </c>
      <c r="I81" s="25"/>
      <c r="J81" s="25"/>
      <c r="K81" s="25"/>
      <c r="L81" s="25"/>
      <c r="M81" s="25"/>
      <c r="N81" s="25"/>
      <c r="O81" s="89"/>
      <c r="P81" s="206" t="s">
        <v>103</v>
      </c>
      <c r="Q81" s="169" t="s">
        <v>6</v>
      </c>
    </row>
    <row r="82" spans="3:17" x14ac:dyDescent="0.4">
      <c r="C82" s="201"/>
      <c r="D82" s="201"/>
      <c r="E82" s="216"/>
      <c r="F82" s="215" t="s">
        <v>118</v>
      </c>
      <c r="G82" s="209">
        <v>1</v>
      </c>
      <c r="H82" s="205">
        <f t="shared" si="2"/>
        <v>0</v>
      </c>
      <c r="I82" s="25"/>
      <c r="J82" s="25"/>
      <c r="K82" s="25"/>
      <c r="L82" s="25"/>
      <c r="M82" s="25"/>
      <c r="N82" s="25"/>
      <c r="O82" s="89"/>
      <c r="P82" s="206" t="s">
        <v>103</v>
      </c>
      <c r="Q82" s="169" t="s">
        <v>6</v>
      </c>
    </row>
    <row r="83" spans="3:17" x14ac:dyDescent="0.4">
      <c r="C83" s="201"/>
      <c r="D83" s="201"/>
      <c r="E83" s="212" t="s">
        <v>119</v>
      </c>
      <c r="F83" s="215" t="s">
        <v>120</v>
      </c>
      <c r="G83" s="209">
        <v>1</v>
      </c>
      <c r="H83" s="205">
        <f t="shared" si="2"/>
        <v>0</v>
      </c>
      <c r="I83" s="25"/>
      <c r="J83" s="25"/>
      <c r="K83" s="25"/>
      <c r="L83" s="25"/>
      <c r="M83" s="25"/>
      <c r="N83" s="25"/>
      <c r="O83" s="89"/>
      <c r="P83" s="206" t="s">
        <v>103</v>
      </c>
      <c r="Q83" s="169" t="s">
        <v>6</v>
      </c>
    </row>
    <row r="84" spans="3:17" x14ac:dyDescent="0.4">
      <c r="C84" s="201"/>
      <c r="D84" s="201"/>
      <c r="E84" s="214"/>
      <c r="F84" s="215" t="s">
        <v>6001</v>
      </c>
      <c r="G84" s="209">
        <v>1</v>
      </c>
      <c r="H84" s="205">
        <f t="shared" si="2"/>
        <v>0</v>
      </c>
      <c r="I84" s="25"/>
      <c r="J84" s="25"/>
      <c r="K84" s="25"/>
      <c r="L84" s="25"/>
      <c r="M84" s="25"/>
      <c r="N84" s="25"/>
      <c r="O84" s="89"/>
      <c r="P84" s="206" t="s">
        <v>103</v>
      </c>
      <c r="Q84" s="169" t="s">
        <v>6</v>
      </c>
    </row>
    <row r="85" spans="3:17" x14ac:dyDescent="0.4">
      <c r="C85" s="201"/>
      <c r="D85" s="201"/>
      <c r="E85" s="216"/>
      <c r="F85" s="133" t="s">
        <v>122</v>
      </c>
      <c r="G85" s="217">
        <v>1</v>
      </c>
      <c r="H85" s="218">
        <f t="shared" si="2"/>
        <v>0</v>
      </c>
      <c r="I85" s="132"/>
      <c r="J85" s="132"/>
      <c r="K85" s="132"/>
      <c r="L85" s="132"/>
      <c r="M85" s="132"/>
      <c r="N85" s="132"/>
      <c r="O85" s="133"/>
      <c r="P85" s="219" t="s">
        <v>103</v>
      </c>
      <c r="Q85" s="169" t="s">
        <v>6</v>
      </c>
    </row>
    <row r="86" spans="3:17" x14ac:dyDescent="0.4">
      <c r="C86" s="201"/>
      <c r="D86" s="201"/>
      <c r="E86" s="212" t="s">
        <v>123</v>
      </c>
      <c r="F86" s="215" t="s">
        <v>6002</v>
      </c>
      <c r="G86" s="209">
        <v>1</v>
      </c>
      <c r="H86" s="205">
        <f t="shared" si="2"/>
        <v>0</v>
      </c>
      <c r="I86" s="25"/>
      <c r="J86" s="25"/>
      <c r="K86" s="25"/>
      <c r="L86" s="25"/>
      <c r="M86" s="25"/>
      <c r="N86" s="25"/>
      <c r="O86" s="89"/>
      <c r="P86" s="206" t="s">
        <v>103</v>
      </c>
      <c r="Q86" s="169" t="s">
        <v>6</v>
      </c>
    </row>
    <row r="87" spans="3:17" x14ac:dyDescent="0.4">
      <c r="C87" s="201"/>
      <c r="D87" s="201"/>
      <c r="E87" s="214"/>
      <c r="F87" s="215" t="s">
        <v>125</v>
      </c>
      <c r="G87" s="209">
        <v>1</v>
      </c>
      <c r="H87" s="205">
        <f t="shared" si="2"/>
        <v>0</v>
      </c>
      <c r="I87" s="25"/>
      <c r="J87" s="25"/>
      <c r="K87" s="25"/>
      <c r="L87" s="25"/>
      <c r="M87" s="25"/>
      <c r="N87" s="25"/>
      <c r="O87" s="89"/>
      <c r="P87" s="206" t="s">
        <v>103</v>
      </c>
      <c r="Q87" s="169" t="s">
        <v>6</v>
      </c>
    </row>
    <row r="88" spans="3:17" x14ac:dyDescent="0.4">
      <c r="C88" s="201"/>
      <c r="D88" s="201"/>
      <c r="E88" s="216"/>
      <c r="F88" s="215" t="s">
        <v>126</v>
      </c>
      <c r="G88" s="209">
        <v>1</v>
      </c>
      <c r="H88" s="205">
        <f t="shared" si="2"/>
        <v>0</v>
      </c>
      <c r="I88" s="25"/>
      <c r="J88" s="25"/>
      <c r="K88" s="25"/>
      <c r="L88" s="25"/>
      <c r="M88" s="25"/>
      <c r="N88" s="25"/>
      <c r="O88" s="89"/>
      <c r="P88" s="206" t="s">
        <v>103</v>
      </c>
      <c r="Q88" s="169" t="s">
        <v>6</v>
      </c>
    </row>
    <row r="89" spans="3:17" x14ac:dyDescent="0.4">
      <c r="C89" s="201"/>
      <c r="D89" s="201"/>
      <c r="E89" s="212" t="s">
        <v>127</v>
      </c>
      <c r="F89" s="215" t="s">
        <v>128</v>
      </c>
      <c r="G89" s="209">
        <v>1</v>
      </c>
      <c r="H89" s="205">
        <f t="shared" si="2"/>
        <v>0</v>
      </c>
      <c r="I89" s="25"/>
      <c r="J89" s="25"/>
      <c r="K89" s="25"/>
      <c r="L89" s="25"/>
      <c r="M89" s="25"/>
      <c r="N89" s="25"/>
      <c r="O89" s="89"/>
      <c r="P89" s="206" t="s">
        <v>103</v>
      </c>
      <c r="Q89" s="169" t="s">
        <v>6</v>
      </c>
    </row>
    <row r="90" spans="3:17" ht="15.75" customHeight="1" x14ac:dyDescent="0.4">
      <c r="C90" s="201"/>
      <c r="D90" s="201"/>
      <c r="E90" s="214"/>
      <c r="F90" s="215" t="s">
        <v>6003</v>
      </c>
      <c r="G90" s="209">
        <v>1</v>
      </c>
      <c r="H90" s="205">
        <f t="shared" si="2"/>
        <v>0</v>
      </c>
      <c r="I90" s="25"/>
      <c r="J90" s="25"/>
      <c r="K90" s="25"/>
      <c r="L90" s="25"/>
      <c r="M90" s="25"/>
      <c r="N90" s="25"/>
      <c r="O90" s="89"/>
      <c r="P90" s="206" t="s">
        <v>103</v>
      </c>
      <c r="Q90" s="169" t="s">
        <v>6</v>
      </c>
    </row>
    <row r="91" spans="3:17" x14ac:dyDescent="0.4">
      <c r="C91" s="201"/>
      <c r="D91" s="201"/>
      <c r="E91" s="214"/>
      <c r="F91" s="220" t="s">
        <v>5966</v>
      </c>
      <c r="G91" s="209">
        <v>1</v>
      </c>
      <c r="H91" s="205">
        <f t="shared" si="2"/>
        <v>0</v>
      </c>
      <c r="I91" s="25"/>
      <c r="J91" s="25"/>
      <c r="K91" s="25"/>
      <c r="L91" s="25"/>
      <c r="M91" s="25"/>
      <c r="N91" s="25"/>
      <c r="O91" s="89"/>
      <c r="P91" s="206" t="s">
        <v>103</v>
      </c>
      <c r="Q91" s="169" t="s">
        <v>6</v>
      </c>
    </row>
    <row r="92" spans="3:17" x14ac:dyDescent="0.4">
      <c r="C92" s="201"/>
      <c r="D92" s="201"/>
      <c r="E92" s="214"/>
      <c r="F92" s="220" t="s">
        <v>5967</v>
      </c>
      <c r="G92" s="209">
        <v>1</v>
      </c>
      <c r="H92" s="205">
        <f t="shared" si="2"/>
        <v>0</v>
      </c>
      <c r="I92" s="25"/>
      <c r="J92" s="25"/>
      <c r="K92" s="25"/>
      <c r="L92" s="25"/>
      <c r="M92" s="25"/>
      <c r="N92" s="25"/>
      <c r="O92" s="89"/>
      <c r="P92" s="206" t="s">
        <v>103</v>
      </c>
      <c r="Q92" s="169" t="s">
        <v>6</v>
      </c>
    </row>
    <row r="93" spans="3:17" x14ac:dyDescent="0.4">
      <c r="C93" s="201"/>
      <c r="D93" s="201"/>
      <c r="E93" s="214"/>
      <c r="F93" s="220" t="s">
        <v>6004</v>
      </c>
      <c r="G93" s="209">
        <v>1</v>
      </c>
      <c r="H93" s="205">
        <f t="shared" si="2"/>
        <v>0</v>
      </c>
      <c r="I93" s="25"/>
      <c r="J93" s="25"/>
      <c r="K93" s="25"/>
      <c r="L93" s="25"/>
      <c r="M93" s="25"/>
      <c r="N93" s="25"/>
      <c r="O93" s="89"/>
      <c r="P93" s="206" t="s">
        <v>103</v>
      </c>
      <c r="Q93" s="169" t="s">
        <v>6</v>
      </c>
    </row>
    <row r="94" spans="3:17" x14ac:dyDescent="0.4">
      <c r="C94" s="201"/>
      <c r="D94" s="201"/>
      <c r="E94" s="214"/>
      <c r="F94" s="220" t="s">
        <v>6005</v>
      </c>
      <c r="G94" s="209">
        <v>1</v>
      </c>
      <c r="H94" s="205">
        <f t="shared" si="2"/>
        <v>0</v>
      </c>
      <c r="I94" s="25"/>
      <c r="J94" s="25"/>
      <c r="K94" s="25"/>
      <c r="L94" s="25"/>
      <c r="M94" s="25"/>
      <c r="N94" s="25"/>
      <c r="O94" s="89"/>
      <c r="P94" s="206" t="s">
        <v>103</v>
      </c>
      <c r="Q94" s="169" t="s">
        <v>6</v>
      </c>
    </row>
    <row r="95" spans="3:17" ht="17.25" thickBot="1" x14ac:dyDescent="0.45">
      <c r="C95" s="239"/>
      <c r="D95" s="239"/>
      <c r="E95" s="240"/>
      <c r="F95" s="221" t="s">
        <v>6006</v>
      </c>
      <c r="G95" s="222">
        <v>1</v>
      </c>
      <c r="H95" s="221">
        <f t="shared" si="2"/>
        <v>0</v>
      </c>
      <c r="I95" s="91"/>
      <c r="J95" s="91"/>
      <c r="K95" s="91"/>
      <c r="L95" s="91"/>
      <c r="M95" s="91"/>
      <c r="N95" s="91"/>
      <c r="O95" s="92"/>
      <c r="P95" s="223" t="s">
        <v>103</v>
      </c>
      <c r="Q95" s="169" t="s">
        <v>6</v>
      </c>
    </row>
    <row r="96" spans="3:17" ht="17.25" thickTop="1" x14ac:dyDescent="0.4">
      <c r="C96" s="201" t="s">
        <v>5974</v>
      </c>
      <c r="D96" s="201" t="s">
        <v>100</v>
      </c>
      <c r="E96" s="202"/>
      <c r="F96" s="226" t="s">
        <v>5993</v>
      </c>
      <c r="G96" s="227">
        <v>1</v>
      </c>
      <c r="H96" s="228">
        <f t="shared" si="2"/>
        <v>0</v>
      </c>
      <c r="I96" s="26"/>
      <c r="J96" s="26"/>
      <c r="K96" s="26"/>
      <c r="L96" s="26"/>
      <c r="M96" s="26"/>
      <c r="N96" s="26"/>
      <c r="O96" s="90"/>
      <c r="P96" s="229" t="s">
        <v>130</v>
      </c>
      <c r="Q96" s="169" t="s">
        <v>6</v>
      </c>
    </row>
    <row r="97" spans="3:17" x14ac:dyDescent="0.4">
      <c r="C97" s="207" t="s">
        <v>133</v>
      </c>
      <c r="D97" s="201"/>
      <c r="E97" s="202"/>
      <c r="F97" s="208" t="s">
        <v>5994</v>
      </c>
      <c r="G97" s="209">
        <v>1</v>
      </c>
      <c r="H97" s="205">
        <f t="shared" si="2"/>
        <v>0</v>
      </c>
      <c r="I97" s="25"/>
      <c r="J97" s="25"/>
      <c r="K97" s="25"/>
      <c r="L97" s="25"/>
      <c r="M97" s="25"/>
      <c r="N97" s="25"/>
      <c r="O97" s="89"/>
      <c r="P97" s="206" t="s">
        <v>130</v>
      </c>
      <c r="Q97" s="169" t="s">
        <v>6</v>
      </c>
    </row>
    <row r="98" spans="3:17" x14ac:dyDescent="0.4">
      <c r="C98" s="210"/>
      <c r="D98" s="201"/>
      <c r="E98" s="202"/>
      <c r="F98" s="208" t="s">
        <v>5989</v>
      </c>
      <c r="G98" s="209">
        <v>1</v>
      </c>
      <c r="H98" s="205">
        <f t="shared" si="2"/>
        <v>0</v>
      </c>
      <c r="I98" s="25"/>
      <c r="J98" s="25"/>
      <c r="K98" s="25"/>
      <c r="L98" s="25"/>
      <c r="M98" s="25"/>
      <c r="N98" s="25"/>
      <c r="O98" s="89"/>
      <c r="P98" s="206" t="s">
        <v>130</v>
      </c>
      <c r="Q98" s="169" t="s">
        <v>6</v>
      </c>
    </row>
    <row r="99" spans="3:17" x14ac:dyDescent="0.4">
      <c r="C99" s="210"/>
      <c r="D99" s="201"/>
      <c r="E99" s="202"/>
      <c r="F99" s="208" t="s">
        <v>5990</v>
      </c>
      <c r="G99" s="209">
        <v>1</v>
      </c>
      <c r="H99" s="205">
        <f t="shared" si="2"/>
        <v>0</v>
      </c>
      <c r="I99" s="25"/>
      <c r="J99" s="25"/>
      <c r="K99" s="25"/>
      <c r="L99" s="25"/>
      <c r="M99" s="25"/>
      <c r="N99" s="25"/>
      <c r="O99" s="89"/>
      <c r="P99" s="206" t="s">
        <v>130</v>
      </c>
      <c r="Q99" s="169" t="s">
        <v>6</v>
      </c>
    </row>
    <row r="100" spans="3:17" x14ac:dyDescent="0.4">
      <c r="C100" s="210"/>
      <c r="D100" s="201"/>
      <c r="E100" s="202"/>
      <c r="F100" s="208" t="s">
        <v>5995</v>
      </c>
      <c r="G100" s="209">
        <v>1</v>
      </c>
      <c r="H100" s="205">
        <f t="shared" si="2"/>
        <v>0</v>
      </c>
      <c r="I100" s="25"/>
      <c r="J100" s="25"/>
      <c r="K100" s="25"/>
      <c r="L100" s="25"/>
      <c r="M100" s="25"/>
      <c r="N100" s="25"/>
      <c r="O100" s="89"/>
      <c r="P100" s="206" t="s">
        <v>130</v>
      </c>
      <c r="Q100" s="169" t="s">
        <v>6</v>
      </c>
    </row>
    <row r="101" spans="3:17" x14ac:dyDescent="0.4">
      <c r="C101" s="210"/>
      <c r="D101" s="201"/>
      <c r="E101" s="202"/>
      <c r="F101" s="208" t="s">
        <v>5996</v>
      </c>
      <c r="G101" s="209">
        <v>1</v>
      </c>
      <c r="H101" s="205">
        <f t="shared" si="2"/>
        <v>0</v>
      </c>
      <c r="I101" s="25"/>
      <c r="J101" s="25"/>
      <c r="K101" s="25"/>
      <c r="L101" s="25"/>
      <c r="M101" s="25"/>
      <c r="N101" s="25"/>
      <c r="O101" s="89"/>
      <c r="P101" s="206" t="s">
        <v>130</v>
      </c>
      <c r="Q101" s="169" t="s">
        <v>6</v>
      </c>
    </row>
    <row r="102" spans="3:17" x14ac:dyDescent="0.4">
      <c r="C102" s="210"/>
      <c r="D102" s="201"/>
      <c r="E102" s="202"/>
      <c r="F102" s="208" t="s">
        <v>5997</v>
      </c>
      <c r="G102" s="209">
        <v>1</v>
      </c>
      <c r="H102" s="205">
        <f t="shared" si="2"/>
        <v>0</v>
      </c>
      <c r="I102" s="25"/>
      <c r="J102" s="25"/>
      <c r="K102" s="25"/>
      <c r="L102" s="25"/>
      <c r="M102" s="25"/>
      <c r="N102" s="25"/>
      <c r="O102" s="89"/>
      <c r="P102" s="206" t="s">
        <v>130</v>
      </c>
      <c r="Q102" s="169" t="s">
        <v>6</v>
      </c>
    </row>
    <row r="103" spans="3:17" x14ac:dyDescent="0.4">
      <c r="C103" s="210"/>
      <c r="D103" s="201"/>
      <c r="E103" s="202"/>
      <c r="F103" s="230" t="s">
        <v>5998</v>
      </c>
      <c r="G103" s="209">
        <v>1</v>
      </c>
      <c r="H103" s="205">
        <f t="shared" si="2"/>
        <v>0</v>
      </c>
      <c r="I103" s="25"/>
      <c r="J103" s="25"/>
      <c r="K103" s="25"/>
      <c r="L103" s="25"/>
      <c r="M103" s="25"/>
      <c r="N103" s="25"/>
      <c r="O103" s="89"/>
      <c r="P103" s="206" t="s">
        <v>130</v>
      </c>
      <c r="Q103" s="169" t="s">
        <v>6</v>
      </c>
    </row>
    <row r="104" spans="3:17" x14ac:dyDescent="0.4">
      <c r="C104" s="210"/>
      <c r="D104" s="201"/>
      <c r="E104" s="202"/>
      <c r="F104" s="208" t="s">
        <v>5999</v>
      </c>
      <c r="G104" s="209">
        <v>1</v>
      </c>
      <c r="H104" s="205">
        <f t="shared" si="2"/>
        <v>0</v>
      </c>
      <c r="I104" s="25"/>
      <c r="J104" s="25"/>
      <c r="K104" s="25"/>
      <c r="L104" s="25"/>
      <c r="M104" s="25"/>
      <c r="N104" s="25"/>
      <c r="O104" s="89"/>
      <c r="P104" s="206" t="s">
        <v>130</v>
      </c>
      <c r="Q104" s="169" t="s">
        <v>6</v>
      </c>
    </row>
    <row r="105" spans="3:17" x14ac:dyDescent="0.4">
      <c r="C105" s="210"/>
      <c r="D105" s="201"/>
      <c r="E105" s="202"/>
      <c r="F105" s="231" t="s">
        <v>6000</v>
      </c>
      <c r="G105" s="209">
        <v>1</v>
      </c>
      <c r="H105" s="205">
        <f t="shared" si="2"/>
        <v>0</v>
      </c>
      <c r="I105" s="93"/>
      <c r="J105" s="93"/>
      <c r="K105" s="93"/>
      <c r="L105" s="93"/>
      <c r="M105" s="93"/>
      <c r="N105" s="93"/>
      <c r="O105" s="94"/>
      <c r="P105" s="206" t="s">
        <v>130</v>
      </c>
      <c r="Q105" s="169" t="s">
        <v>6</v>
      </c>
    </row>
    <row r="106" spans="3:17" x14ac:dyDescent="0.4">
      <c r="C106" s="201"/>
      <c r="D106" s="211" t="s">
        <v>131</v>
      </c>
      <c r="E106" s="212" t="s">
        <v>113</v>
      </c>
      <c r="F106" s="213" t="s">
        <v>114</v>
      </c>
      <c r="G106" s="209">
        <v>1</v>
      </c>
      <c r="H106" s="205">
        <f t="shared" si="2"/>
        <v>0</v>
      </c>
      <c r="I106" s="25"/>
      <c r="J106" s="25"/>
      <c r="K106" s="25"/>
      <c r="L106" s="25"/>
      <c r="M106" s="25"/>
      <c r="N106" s="25"/>
      <c r="O106" s="89"/>
      <c r="P106" s="206" t="s">
        <v>130</v>
      </c>
      <c r="Q106" s="169" t="s">
        <v>6</v>
      </c>
    </row>
    <row r="107" spans="3:17" x14ac:dyDescent="0.4">
      <c r="C107" s="201"/>
      <c r="D107" s="201"/>
      <c r="E107" s="214"/>
      <c r="F107" s="215" t="s">
        <v>115</v>
      </c>
      <c r="G107" s="209">
        <v>1</v>
      </c>
      <c r="H107" s="205">
        <f t="shared" si="2"/>
        <v>0</v>
      </c>
      <c r="I107" s="25"/>
      <c r="J107" s="25"/>
      <c r="K107" s="25"/>
      <c r="L107" s="25"/>
      <c r="M107" s="25"/>
      <c r="N107" s="25"/>
      <c r="O107" s="89"/>
      <c r="P107" s="206" t="s">
        <v>130</v>
      </c>
      <c r="Q107" s="169" t="s">
        <v>6</v>
      </c>
    </row>
    <row r="108" spans="3:17" x14ac:dyDescent="0.4">
      <c r="C108" s="201"/>
      <c r="D108" s="201"/>
      <c r="E108" s="214"/>
      <c r="F108" s="215" t="s">
        <v>116</v>
      </c>
      <c r="G108" s="209">
        <v>1</v>
      </c>
      <c r="H108" s="205">
        <f t="shared" ref="H108:H123" si="3">SUM($I108:$O108)</f>
        <v>0</v>
      </c>
      <c r="I108" s="25"/>
      <c r="J108" s="25"/>
      <c r="K108" s="25"/>
      <c r="L108" s="25"/>
      <c r="M108" s="25"/>
      <c r="N108" s="25"/>
      <c r="O108" s="89"/>
      <c r="P108" s="206" t="s">
        <v>130</v>
      </c>
      <c r="Q108" s="169" t="s">
        <v>6</v>
      </c>
    </row>
    <row r="109" spans="3:17" x14ac:dyDescent="0.4">
      <c r="C109" s="201"/>
      <c r="D109" s="201"/>
      <c r="E109" s="214"/>
      <c r="F109" s="215" t="s">
        <v>117</v>
      </c>
      <c r="G109" s="209">
        <v>1</v>
      </c>
      <c r="H109" s="205">
        <f t="shared" si="3"/>
        <v>0</v>
      </c>
      <c r="I109" s="25"/>
      <c r="J109" s="25"/>
      <c r="K109" s="25"/>
      <c r="L109" s="25"/>
      <c r="M109" s="25"/>
      <c r="N109" s="25"/>
      <c r="O109" s="89"/>
      <c r="P109" s="206" t="s">
        <v>130</v>
      </c>
      <c r="Q109" s="169" t="s">
        <v>6</v>
      </c>
    </row>
    <row r="110" spans="3:17" x14ac:dyDescent="0.4">
      <c r="C110" s="201"/>
      <c r="D110" s="201"/>
      <c r="E110" s="216"/>
      <c r="F110" s="215" t="s">
        <v>118</v>
      </c>
      <c r="G110" s="209">
        <v>1</v>
      </c>
      <c r="H110" s="205">
        <f t="shared" si="3"/>
        <v>0</v>
      </c>
      <c r="I110" s="25"/>
      <c r="J110" s="25"/>
      <c r="K110" s="25"/>
      <c r="L110" s="25"/>
      <c r="M110" s="25"/>
      <c r="N110" s="25"/>
      <c r="O110" s="89"/>
      <c r="P110" s="206" t="s">
        <v>130</v>
      </c>
      <c r="Q110" s="169" t="s">
        <v>6</v>
      </c>
    </row>
    <row r="111" spans="3:17" x14ac:dyDescent="0.4">
      <c r="C111" s="201"/>
      <c r="D111" s="201"/>
      <c r="E111" s="212" t="s">
        <v>119</v>
      </c>
      <c r="F111" s="215" t="s">
        <v>120</v>
      </c>
      <c r="G111" s="209">
        <v>1</v>
      </c>
      <c r="H111" s="205">
        <f t="shared" si="3"/>
        <v>0</v>
      </c>
      <c r="I111" s="25"/>
      <c r="J111" s="25"/>
      <c r="K111" s="25"/>
      <c r="L111" s="25"/>
      <c r="M111" s="25"/>
      <c r="N111" s="25"/>
      <c r="O111" s="89"/>
      <c r="P111" s="206" t="s">
        <v>130</v>
      </c>
      <c r="Q111" s="169" t="s">
        <v>6</v>
      </c>
    </row>
    <row r="112" spans="3:17" x14ac:dyDescent="0.4">
      <c r="C112" s="201"/>
      <c r="D112" s="201"/>
      <c r="E112" s="214"/>
      <c r="F112" s="215" t="s">
        <v>6001</v>
      </c>
      <c r="G112" s="209">
        <v>1</v>
      </c>
      <c r="H112" s="205">
        <f t="shared" si="3"/>
        <v>0</v>
      </c>
      <c r="I112" s="25"/>
      <c r="J112" s="25"/>
      <c r="K112" s="25"/>
      <c r="L112" s="25"/>
      <c r="M112" s="25"/>
      <c r="N112" s="25"/>
      <c r="O112" s="89"/>
      <c r="P112" s="206" t="s">
        <v>130</v>
      </c>
      <c r="Q112" s="169" t="s">
        <v>6</v>
      </c>
    </row>
    <row r="113" spans="3:17" x14ac:dyDescent="0.4">
      <c r="C113" s="201"/>
      <c r="D113" s="201"/>
      <c r="E113" s="216"/>
      <c r="F113" s="133" t="s">
        <v>122</v>
      </c>
      <c r="G113" s="217">
        <v>1</v>
      </c>
      <c r="H113" s="218">
        <f t="shared" si="3"/>
        <v>0</v>
      </c>
      <c r="I113" s="132"/>
      <c r="J113" s="132"/>
      <c r="K113" s="132"/>
      <c r="L113" s="132"/>
      <c r="M113" s="132"/>
      <c r="N113" s="132"/>
      <c r="O113" s="133"/>
      <c r="P113" s="219" t="s">
        <v>130</v>
      </c>
      <c r="Q113" s="169" t="s">
        <v>6</v>
      </c>
    </row>
    <row r="114" spans="3:17" x14ac:dyDescent="0.4">
      <c r="C114" s="201"/>
      <c r="D114" s="201"/>
      <c r="E114" s="212" t="s">
        <v>123</v>
      </c>
      <c r="F114" s="215" t="s">
        <v>6002</v>
      </c>
      <c r="G114" s="209">
        <v>1</v>
      </c>
      <c r="H114" s="205">
        <f t="shared" si="3"/>
        <v>0</v>
      </c>
      <c r="I114" s="25"/>
      <c r="J114" s="25"/>
      <c r="K114" s="25"/>
      <c r="L114" s="25"/>
      <c r="M114" s="25"/>
      <c r="N114" s="25"/>
      <c r="O114" s="89"/>
      <c r="P114" s="206" t="s">
        <v>130</v>
      </c>
      <c r="Q114" s="169" t="s">
        <v>6</v>
      </c>
    </row>
    <row r="115" spans="3:17" x14ac:dyDescent="0.4">
      <c r="C115" s="201"/>
      <c r="D115" s="201"/>
      <c r="E115" s="214"/>
      <c r="F115" s="215" t="s">
        <v>125</v>
      </c>
      <c r="G115" s="209">
        <v>1</v>
      </c>
      <c r="H115" s="205">
        <f t="shared" si="3"/>
        <v>0</v>
      </c>
      <c r="I115" s="25"/>
      <c r="J115" s="25"/>
      <c r="K115" s="25"/>
      <c r="L115" s="25"/>
      <c r="M115" s="25"/>
      <c r="N115" s="25"/>
      <c r="O115" s="89"/>
      <c r="P115" s="206" t="s">
        <v>130</v>
      </c>
      <c r="Q115" s="169" t="s">
        <v>6</v>
      </c>
    </row>
    <row r="116" spans="3:17" x14ac:dyDescent="0.4">
      <c r="C116" s="201"/>
      <c r="D116" s="201"/>
      <c r="E116" s="216"/>
      <c r="F116" s="215" t="s">
        <v>126</v>
      </c>
      <c r="G116" s="209">
        <v>1</v>
      </c>
      <c r="H116" s="205">
        <f t="shared" si="3"/>
        <v>0</v>
      </c>
      <c r="I116" s="25"/>
      <c r="J116" s="25"/>
      <c r="K116" s="25"/>
      <c r="L116" s="25"/>
      <c r="M116" s="25"/>
      <c r="N116" s="25"/>
      <c r="O116" s="89"/>
      <c r="P116" s="206" t="s">
        <v>130</v>
      </c>
      <c r="Q116" s="169" t="s">
        <v>6</v>
      </c>
    </row>
    <row r="117" spans="3:17" x14ac:dyDescent="0.4">
      <c r="C117" s="201"/>
      <c r="D117" s="201"/>
      <c r="E117" s="212" t="s">
        <v>127</v>
      </c>
      <c r="F117" s="215" t="s">
        <v>128</v>
      </c>
      <c r="G117" s="209">
        <v>1</v>
      </c>
      <c r="H117" s="205">
        <f t="shared" si="3"/>
        <v>0</v>
      </c>
      <c r="I117" s="25"/>
      <c r="J117" s="25"/>
      <c r="K117" s="25"/>
      <c r="L117" s="25"/>
      <c r="M117" s="25"/>
      <c r="N117" s="25"/>
      <c r="O117" s="89"/>
      <c r="P117" s="206" t="s">
        <v>130</v>
      </c>
      <c r="Q117" s="169" t="s">
        <v>6</v>
      </c>
    </row>
    <row r="118" spans="3:17" ht="15.75" customHeight="1" x14ac:dyDescent="0.4">
      <c r="C118" s="201"/>
      <c r="D118" s="201"/>
      <c r="E118" s="214"/>
      <c r="F118" s="215" t="s">
        <v>6003</v>
      </c>
      <c r="G118" s="209">
        <v>1</v>
      </c>
      <c r="H118" s="205">
        <f t="shared" si="3"/>
        <v>0</v>
      </c>
      <c r="I118" s="25"/>
      <c r="J118" s="25"/>
      <c r="K118" s="25"/>
      <c r="L118" s="25"/>
      <c r="M118" s="25"/>
      <c r="N118" s="25"/>
      <c r="O118" s="89"/>
      <c r="P118" s="206" t="s">
        <v>130</v>
      </c>
      <c r="Q118" s="169" t="s">
        <v>6</v>
      </c>
    </row>
    <row r="119" spans="3:17" x14ac:dyDescent="0.4">
      <c r="C119" s="201"/>
      <c r="D119" s="201"/>
      <c r="E119" s="214"/>
      <c r="F119" s="220" t="s">
        <v>5966</v>
      </c>
      <c r="G119" s="209">
        <v>1</v>
      </c>
      <c r="H119" s="205">
        <f t="shared" si="3"/>
        <v>0</v>
      </c>
      <c r="I119" s="25"/>
      <c r="J119" s="25"/>
      <c r="K119" s="25"/>
      <c r="L119" s="25"/>
      <c r="M119" s="25"/>
      <c r="N119" s="25"/>
      <c r="O119" s="89"/>
      <c r="P119" s="206" t="s">
        <v>130</v>
      </c>
      <c r="Q119" s="169" t="s">
        <v>6</v>
      </c>
    </row>
    <row r="120" spans="3:17" x14ac:dyDescent="0.4">
      <c r="C120" s="201"/>
      <c r="D120" s="201"/>
      <c r="E120" s="214"/>
      <c r="F120" s="220" t="s">
        <v>5967</v>
      </c>
      <c r="G120" s="209">
        <v>1</v>
      </c>
      <c r="H120" s="205">
        <f t="shared" si="3"/>
        <v>0</v>
      </c>
      <c r="I120" s="25"/>
      <c r="J120" s="25"/>
      <c r="K120" s="25"/>
      <c r="L120" s="25"/>
      <c r="M120" s="25"/>
      <c r="N120" s="25"/>
      <c r="O120" s="89"/>
      <c r="P120" s="206" t="s">
        <v>130</v>
      </c>
      <c r="Q120" s="169" t="s">
        <v>6</v>
      </c>
    </row>
    <row r="121" spans="3:17" x14ac:dyDescent="0.4">
      <c r="C121" s="201"/>
      <c r="D121" s="201"/>
      <c r="E121" s="214"/>
      <c r="F121" s="220" t="s">
        <v>6004</v>
      </c>
      <c r="G121" s="209">
        <v>1</v>
      </c>
      <c r="H121" s="205">
        <f t="shared" si="3"/>
        <v>0</v>
      </c>
      <c r="I121" s="25"/>
      <c r="J121" s="25"/>
      <c r="K121" s="25"/>
      <c r="L121" s="25"/>
      <c r="M121" s="25"/>
      <c r="N121" s="25"/>
      <c r="O121" s="89"/>
      <c r="P121" s="206" t="s">
        <v>130</v>
      </c>
      <c r="Q121" s="169" t="s">
        <v>6</v>
      </c>
    </row>
    <row r="122" spans="3:17" x14ac:dyDescent="0.4">
      <c r="C122" s="201"/>
      <c r="D122" s="201"/>
      <c r="E122" s="214"/>
      <c r="F122" s="220" t="s">
        <v>6005</v>
      </c>
      <c r="G122" s="209">
        <v>1</v>
      </c>
      <c r="H122" s="205">
        <f t="shared" si="3"/>
        <v>0</v>
      </c>
      <c r="I122" s="25"/>
      <c r="J122" s="25"/>
      <c r="K122" s="25"/>
      <c r="L122" s="25"/>
      <c r="M122" s="25"/>
      <c r="N122" s="25"/>
      <c r="O122" s="89"/>
      <c r="P122" s="206" t="s">
        <v>130</v>
      </c>
      <c r="Q122" s="169" t="s">
        <v>6</v>
      </c>
    </row>
    <row r="123" spans="3:17" x14ac:dyDescent="0.4">
      <c r="C123" s="241"/>
      <c r="D123" s="241"/>
      <c r="E123" s="216"/>
      <c r="F123" s="242" t="s">
        <v>6006</v>
      </c>
      <c r="G123" s="209">
        <v>1</v>
      </c>
      <c r="H123" s="205">
        <f t="shared" si="3"/>
        <v>0</v>
      </c>
      <c r="I123" s="25"/>
      <c r="J123" s="25"/>
      <c r="K123" s="25"/>
      <c r="L123" s="25"/>
      <c r="M123" s="25"/>
      <c r="N123" s="25"/>
      <c r="O123" s="89"/>
      <c r="P123" s="206" t="s">
        <v>130</v>
      </c>
      <c r="Q123" s="169" t="s">
        <v>6</v>
      </c>
    </row>
    <row r="124" spans="3:17" x14ac:dyDescent="0.4">
      <c r="C124" s="169" t="s">
        <v>6</v>
      </c>
      <c r="D124" s="169" t="s">
        <v>6</v>
      </c>
      <c r="E124" s="169" t="s">
        <v>6</v>
      </c>
      <c r="F124" s="169" t="s">
        <v>6</v>
      </c>
      <c r="G124" s="169" t="s">
        <v>6</v>
      </c>
      <c r="H124" s="169" t="s">
        <v>6</v>
      </c>
      <c r="I124" s="169" t="s">
        <v>6</v>
      </c>
      <c r="J124" s="169" t="s">
        <v>6</v>
      </c>
      <c r="K124" s="169" t="s">
        <v>6</v>
      </c>
      <c r="L124" s="169" t="s">
        <v>6</v>
      </c>
      <c r="M124" s="169" t="s">
        <v>6</v>
      </c>
      <c r="N124" s="169" t="s">
        <v>6</v>
      </c>
      <c r="O124" s="169" t="s">
        <v>6</v>
      </c>
      <c r="P124" s="169" t="s">
        <v>6</v>
      </c>
      <c r="Q124" s="169" t="s">
        <v>6</v>
      </c>
    </row>
  </sheetData>
  <sheetProtection algorithmName="SHA-512" hashValue="caOwqHCRIDT6njYDx5iLf6gOzn+ONlSCy5eYf3GLUxEx+7KjyTQarJrXIYdnzZ5QkzDYpNpJMwXpBnMI5A4+Sg==" saltValue="zcGbrU9bzQtiiTnhPGkWYQ==" spinCount="100000" sheet="1" objects="1" scenarios="1"/>
  <mergeCells count="5">
    <mergeCell ref="C10:C11"/>
    <mergeCell ref="E10:E11"/>
    <mergeCell ref="F10:F11"/>
    <mergeCell ref="H10:H11"/>
    <mergeCell ref="G10:G11"/>
  </mergeCells>
  <phoneticPr fontId="1"/>
  <dataValidations count="1">
    <dataValidation type="whole" allowBlank="1" showInputMessage="1" showErrorMessage="1" sqref="I12:O123" xr:uid="{9DC262CE-8023-44C5-B0DC-5912E21A8CF3}">
      <formula1>0</formula1>
      <formula2>9999999999</formula2>
    </dataValidation>
  </dataValidations>
  <pageMargins left="0.7" right="0.7" top="0.75" bottom="0.75" header="0.3" footer="0.3"/>
  <pageSetup paperSize="8"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2D33-F63E-40A0-A3E5-491C4F6E5DBB}">
  <sheetPr codeName="Sheet4">
    <tabColor theme="9" tint="0.79998168889431442"/>
    <pageSetUpPr fitToPage="1"/>
  </sheetPr>
  <dimension ref="B2:I35"/>
  <sheetViews>
    <sheetView showGridLines="0" zoomScaleNormal="100" workbookViewId="0"/>
  </sheetViews>
  <sheetFormatPr defaultColWidth="9" defaultRowHeight="16.5" x14ac:dyDescent="0.4"/>
  <cols>
    <col min="1" max="1" width="2.25" style="75" customWidth="1"/>
    <col min="2" max="2" width="2.875" style="75" customWidth="1"/>
    <col min="3" max="3" width="3.125" style="75" customWidth="1"/>
    <col min="4" max="4" width="20.875" style="75" bestFit="1" customWidth="1"/>
    <col min="5" max="5" width="37.5" style="75" customWidth="1"/>
    <col min="6" max="6" width="48.375" style="75" bestFit="1" customWidth="1"/>
    <col min="7" max="7" width="32.875" style="75" customWidth="1"/>
    <col min="8" max="8" width="31.375" style="75" customWidth="1"/>
    <col min="9" max="9" width="45.25" style="75" customWidth="1"/>
    <col min="10" max="16384" width="9" style="75"/>
  </cols>
  <sheetData>
    <row r="2" spans="2:9" ht="17.25" x14ac:dyDescent="0.4">
      <c r="B2" s="73" t="s">
        <v>134</v>
      </c>
      <c r="C2" s="73"/>
    </row>
    <row r="4" spans="2:9" x14ac:dyDescent="0.4">
      <c r="C4" s="75" t="s">
        <v>135</v>
      </c>
    </row>
    <row r="5" spans="2:9" x14ac:dyDescent="0.4">
      <c r="D5" s="87"/>
    </row>
    <row r="6" spans="2:9" x14ac:dyDescent="0.4">
      <c r="D6" s="95" t="s">
        <v>136</v>
      </c>
      <c r="E6" s="96">
        <f>ROUNDDOWN(G29/1000,0)</f>
        <v>0</v>
      </c>
      <c r="F6" s="75" t="s">
        <v>137</v>
      </c>
    </row>
    <row r="7" spans="2:9" x14ac:dyDescent="0.4">
      <c r="D7" s="95" t="s">
        <v>138</v>
      </c>
      <c r="E7" s="96">
        <f>ROUNDDOWN(G34/1000,0)</f>
        <v>0</v>
      </c>
      <c r="F7" s="75" t="s">
        <v>137</v>
      </c>
    </row>
    <row r="9" spans="2:9" x14ac:dyDescent="0.4">
      <c r="C9" s="75" t="s">
        <v>139</v>
      </c>
    </row>
    <row r="10" spans="2:9" x14ac:dyDescent="0.4">
      <c r="I10" s="97"/>
    </row>
    <row r="11" spans="2:9" x14ac:dyDescent="0.4">
      <c r="D11" s="136" t="s">
        <v>140</v>
      </c>
    </row>
    <row r="12" spans="2:9" x14ac:dyDescent="0.4">
      <c r="D12" s="136" t="s">
        <v>141</v>
      </c>
    </row>
    <row r="13" spans="2:9" x14ac:dyDescent="0.4">
      <c r="D13" s="137" t="s">
        <v>5983</v>
      </c>
    </row>
    <row r="14" spans="2:9" x14ac:dyDescent="0.4">
      <c r="D14" s="136" t="s">
        <v>142</v>
      </c>
    </row>
    <row r="15" spans="2:9" x14ac:dyDescent="0.4">
      <c r="D15" s="136" t="s">
        <v>5977</v>
      </c>
    </row>
    <row r="16" spans="2:9" x14ac:dyDescent="0.4">
      <c r="D16" s="87"/>
      <c r="I16" s="98"/>
    </row>
    <row r="17" spans="4:8" x14ac:dyDescent="0.4">
      <c r="D17" s="99" t="s">
        <v>143</v>
      </c>
      <c r="E17" s="100" t="s">
        <v>143</v>
      </c>
      <c r="F17" s="101" t="s">
        <v>144</v>
      </c>
      <c r="G17" s="100" t="s">
        <v>145</v>
      </c>
      <c r="H17" s="100" t="s">
        <v>146</v>
      </c>
    </row>
    <row r="18" spans="4:8" ht="82.5" x14ac:dyDescent="0.4">
      <c r="D18" s="102" t="s">
        <v>147</v>
      </c>
      <c r="E18" s="103" t="s">
        <v>148</v>
      </c>
      <c r="F18" s="122" t="s">
        <v>149</v>
      </c>
      <c r="G18" s="121"/>
      <c r="H18" s="40"/>
    </row>
    <row r="19" spans="4:8" x14ac:dyDescent="0.4">
      <c r="D19" s="104"/>
      <c r="E19" s="165"/>
      <c r="F19" s="123" t="s">
        <v>150</v>
      </c>
      <c r="G19" s="41"/>
      <c r="H19" s="42"/>
    </row>
    <row r="20" spans="4:8" x14ac:dyDescent="0.4">
      <c r="D20" s="104"/>
      <c r="E20" s="166"/>
      <c r="F20" s="124" t="s">
        <v>151</v>
      </c>
      <c r="G20" s="106">
        <f>SUM(G18:G19)</f>
        <v>0</v>
      </c>
      <c r="H20" s="106">
        <f>SUM(H18:H19)</f>
        <v>0</v>
      </c>
    </row>
    <row r="21" spans="4:8" ht="66" customHeight="1" x14ac:dyDescent="0.4">
      <c r="D21" s="104"/>
      <c r="E21" s="167" t="s">
        <v>152</v>
      </c>
      <c r="F21" s="122" t="s">
        <v>153</v>
      </c>
      <c r="G21" s="121"/>
      <c r="H21" s="40"/>
    </row>
    <row r="22" spans="4:8" x14ac:dyDescent="0.4">
      <c r="D22" s="104"/>
      <c r="E22" s="168"/>
      <c r="F22" s="124" t="s">
        <v>151</v>
      </c>
      <c r="G22" s="106">
        <f>SUM(G21:G21)</f>
        <v>0</v>
      </c>
      <c r="H22" s="107">
        <f>SUM(H21:H21)</f>
        <v>0</v>
      </c>
    </row>
    <row r="23" spans="4:8" x14ac:dyDescent="0.4">
      <c r="D23" s="104"/>
      <c r="E23" s="108" t="s">
        <v>154</v>
      </c>
      <c r="F23" s="95" t="s">
        <v>155</v>
      </c>
      <c r="G23" s="41"/>
      <c r="H23" s="42"/>
    </row>
    <row r="24" spans="4:8" x14ac:dyDescent="0.4">
      <c r="D24" s="104"/>
      <c r="E24" s="109"/>
      <c r="F24" s="95" t="s">
        <v>156</v>
      </c>
      <c r="G24" s="41"/>
      <c r="H24" s="42"/>
    </row>
    <row r="25" spans="4:8" x14ac:dyDescent="0.4">
      <c r="D25" s="104"/>
      <c r="E25" s="109"/>
      <c r="F25" s="95" t="s">
        <v>157</v>
      </c>
      <c r="G25" s="41"/>
      <c r="H25" s="42"/>
    </row>
    <row r="26" spans="4:8" x14ac:dyDescent="0.4">
      <c r="D26" s="104"/>
      <c r="E26" s="109"/>
      <c r="F26" s="95" t="s">
        <v>158</v>
      </c>
      <c r="G26" s="41"/>
      <c r="H26" s="42"/>
    </row>
    <row r="27" spans="4:8" x14ac:dyDescent="0.4">
      <c r="D27" s="104"/>
      <c r="E27" s="109"/>
      <c r="F27" s="95" t="s">
        <v>159</v>
      </c>
      <c r="G27" s="41"/>
      <c r="H27" s="42"/>
    </row>
    <row r="28" spans="4:8" x14ac:dyDescent="0.4">
      <c r="D28" s="104"/>
      <c r="E28" s="110"/>
      <c r="F28" s="124" t="s">
        <v>151</v>
      </c>
      <c r="G28" s="106">
        <f>SUM(G23:G27)</f>
        <v>0</v>
      </c>
      <c r="H28" s="106">
        <f>SUM(H23:H27)</f>
        <v>0</v>
      </c>
    </row>
    <row r="29" spans="4:8" x14ac:dyDescent="0.4">
      <c r="D29" s="110"/>
      <c r="E29" s="125" t="s">
        <v>160</v>
      </c>
      <c r="F29" s="116"/>
      <c r="G29" s="111">
        <f>G20+G22+G28</f>
        <v>0</v>
      </c>
      <c r="H29" s="111">
        <f>H20+H22+H28</f>
        <v>0</v>
      </c>
    </row>
    <row r="30" spans="4:8" x14ac:dyDescent="0.4">
      <c r="D30" s="108" t="s">
        <v>161</v>
      </c>
      <c r="E30" s="112" t="s">
        <v>162</v>
      </c>
      <c r="F30" s="113"/>
      <c r="G30" s="105">
        <f>G29-G34-G31-G32-G33</f>
        <v>0</v>
      </c>
      <c r="H30" s="114"/>
    </row>
    <row r="31" spans="4:8" x14ac:dyDescent="0.4">
      <c r="D31" s="109"/>
      <c r="E31" s="112" t="s">
        <v>163</v>
      </c>
      <c r="F31" s="113"/>
      <c r="G31" s="42"/>
      <c r="H31" s="114"/>
    </row>
    <row r="32" spans="4:8" x14ac:dyDescent="0.4">
      <c r="D32" s="109"/>
      <c r="E32" s="112" t="s">
        <v>164</v>
      </c>
      <c r="F32" s="113"/>
      <c r="G32" s="42"/>
      <c r="H32" s="114"/>
    </row>
    <row r="33" spans="4:8" x14ac:dyDescent="0.4">
      <c r="D33" s="109"/>
      <c r="E33" s="112" t="s">
        <v>165</v>
      </c>
      <c r="F33" s="113"/>
      <c r="G33" s="42"/>
      <c r="H33" s="114"/>
    </row>
    <row r="34" spans="4:8" x14ac:dyDescent="0.4">
      <c r="D34" s="109"/>
      <c r="E34" s="112" t="s">
        <v>166</v>
      </c>
      <c r="F34" s="113"/>
      <c r="G34" s="115">
        <f>MIN('4.講座実施スケジュール'!F8,G29,'3.拠点リスト'!E5,11000000)</f>
        <v>0</v>
      </c>
      <c r="H34" s="114"/>
    </row>
    <row r="35" spans="4:8" x14ac:dyDescent="0.4">
      <c r="D35" s="110"/>
      <c r="E35" s="125" t="s">
        <v>84</v>
      </c>
      <c r="F35" s="116"/>
      <c r="G35" s="111">
        <f>SUM(G30:G34)</f>
        <v>0</v>
      </c>
      <c r="H35" s="114"/>
    </row>
  </sheetData>
  <sheetProtection algorithmName="SHA-512" hashValue="SsZg7sLVpAVBqSxjXlWErf7A7GAe1dX5Bcs645Fx/JSDLmLxpwOcUcG5LKY7xL2iav7Jh2jjL8spXiaglhfgAA==" saltValue="GBBlu01uJ6SyEFAJwya7bQ==" spinCount="100000" sheet="1" objects="1" scenarios="1"/>
  <mergeCells count="2">
    <mergeCell ref="E19:E20"/>
    <mergeCell ref="E21:E22"/>
  </mergeCells>
  <phoneticPr fontId="1"/>
  <dataValidations count="1">
    <dataValidation type="whole" allowBlank="1" showInputMessage="1" showErrorMessage="1" sqref="H35 G23:H27 G21:H21 G18:H19 G30:H33" xr:uid="{AD7D2826-7897-4992-8A84-552E3E7AAA26}">
      <formula1>0</formula1>
      <formula2>9999999999999990</formula2>
    </dataValidation>
  </dataValidations>
  <hyperlinks>
    <hyperlink ref="D13" location="【参考】人件費単価!A1" display=" 謝金の単価は、【参考】人件費単価  ③政府単価方式＜政府単価方式_人件費単価表＞の分野別職位等のランクに応じた標準単価を上限として、経理責任者が当該講師等に係る謝金の役職の妥当性及び時間単価を証明する必要があります" xr:uid="{0081EB11-8B92-46D4-BA2B-D4A1257CA87C}"/>
  </hyperlinks>
  <pageMargins left="0.7" right="0.7" top="0.75" bottom="0.75" header="0.3" footer="0.3"/>
  <pageSetup paperSize="9"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B50C-946B-45E5-A5C9-AC59AA348714}">
  <sheetPr>
    <tabColor theme="9" tint="0.79998168889431442"/>
    <pageSetUpPr fitToPage="1"/>
  </sheetPr>
  <dimension ref="B2:I100"/>
  <sheetViews>
    <sheetView showGridLines="0" zoomScaleNormal="100" workbookViewId="0"/>
  </sheetViews>
  <sheetFormatPr defaultColWidth="9" defaultRowHeight="16.5" x14ac:dyDescent="0.4"/>
  <cols>
    <col min="1" max="1" width="2.25" style="75" customWidth="1"/>
    <col min="2" max="2" width="2.875" style="75" customWidth="1"/>
    <col min="3" max="3" width="3.125" style="75" customWidth="1"/>
    <col min="4" max="4" width="20.875" style="75" bestFit="1" customWidth="1"/>
    <col min="5" max="5" width="37.5" style="75" customWidth="1"/>
    <col min="6" max="6" width="31.125" style="75" bestFit="1" customWidth="1"/>
    <col min="7" max="7" width="32.875" style="75" customWidth="1"/>
    <col min="8" max="8" width="31.375" style="75" customWidth="1"/>
    <col min="9" max="9" width="45.25" style="75" customWidth="1"/>
    <col min="10" max="16384" width="9" style="75"/>
  </cols>
  <sheetData>
    <row r="2" spans="2:9" ht="17.25" x14ac:dyDescent="0.4">
      <c r="B2" s="73" t="s">
        <v>167</v>
      </c>
      <c r="C2" s="73"/>
    </row>
    <row r="4" spans="2:9" x14ac:dyDescent="0.4">
      <c r="D4" s="75" t="s">
        <v>168</v>
      </c>
    </row>
    <row r="5" spans="2:9" x14ac:dyDescent="0.4">
      <c r="D5" s="141" t="s">
        <v>5984</v>
      </c>
    </row>
    <row r="6" spans="2:9" x14ac:dyDescent="0.4">
      <c r="D6" s="136" t="s">
        <v>5985</v>
      </c>
    </row>
    <row r="7" spans="2:9" x14ac:dyDescent="0.4">
      <c r="D7" s="136" t="s">
        <v>169</v>
      </c>
      <c r="I7" s="98"/>
    </row>
    <row r="8" spans="2:9" x14ac:dyDescent="0.4">
      <c r="D8" s="136" t="s">
        <v>170</v>
      </c>
      <c r="G8" s="98"/>
    </row>
    <row r="9" spans="2:9" x14ac:dyDescent="0.4">
      <c r="D9" s="136" t="s">
        <v>171</v>
      </c>
    </row>
    <row r="10" spans="2:9" x14ac:dyDescent="0.4">
      <c r="D10" s="136" t="s">
        <v>172</v>
      </c>
    </row>
    <row r="11" spans="2:9" x14ac:dyDescent="0.4">
      <c r="D11" s="136" t="s">
        <v>173</v>
      </c>
    </row>
    <row r="12" spans="2:9" x14ac:dyDescent="0.4">
      <c r="D12" s="136" t="s">
        <v>174</v>
      </c>
    </row>
    <row r="13" spans="2:9" x14ac:dyDescent="0.4">
      <c r="D13" s="136" t="s">
        <v>141</v>
      </c>
    </row>
    <row r="14" spans="2:9" x14ac:dyDescent="0.4">
      <c r="D14" s="141" t="s">
        <v>5986</v>
      </c>
    </row>
    <row r="15" spans="2:9" x14ac:dyDescent="0.4">
      <c r="D15" s="136" t="s">
        <v>142</v>
      </c>
    </row>
    <row r="16" spans="2:9" x14ac:dyDescent="0.4">
      <c r="D16" s="136" t="s">
        <v>175</v>
      </c>
    </row>
    <row r="17" spans="4:9" x14ac:dyDescent="0.4">
      <c r="D17" s="136" t="s">
        <v>5977</v>
      </c>
      <c r="E17" s="87"/>
    </row>
    <row r="18" spans="4:9" x14ac:dyDescent="0.4">
      <c r="D18" s="136"/>
    </row>
    <row r="19" spans="4:9" x14ac:dyDescent="0.4">
      <c r="D19" s="117" t="s">
        <v>176</v>
      </c>
      <c r="E19" s="117" t="s">
        <v>177</v>
      </c>
      <c r="F19" s="118" t="s">
        <v>178</v>
      </c>
      <c r="G19" s="119" t="s">
        <v>179</v>
      </c>
      <c r="H19" s="117" t="s">
        <v>180</v>
      </c>
      <c r="I19" s="75" t="s">
        <v>6</v>
      </c>
    </row>
    <row r="20" spans="4:9" x14ac:dyDescent="0.4">
      <c r="D20" s="25"/>
      <c r="E20" s="25"/>
      <c r="F20" s="25"/>
      <c r="G20" s="25"/>
      <c r="H20" s="120"/>
      <c r="I20" s="75" t="s">
        <v>6</v>
      </c>
    </row>
    <row r="21" spans="4:9" x14ac:dyDescent="0.4">
      <c r="D21" s="25"/>
      <c r="E21" s="25"/>
      <c r="F21" s="25"/>
      <c r="G21" s="25"/>
      <c r="H21" s="120"/>
      <c r="I21" s="75" t="s">
        <v>6</v>
      </c>
    </row>
    <row r="22" spans="4:9" x14ac:dyDescent="0.4">
      <c r="D22" s="25"/>
      <c r="E22" s="25"/>
      <c r="F22" s="25"/>
      <c r="G22" s="25"/>
      <c r="H22" s="120"/>
      <c r="I22" s="75" t="s">
        <v>6</v>
      </c>
    </row>
    <row r="23" spans="4:9" x14ac:dyDescent="0.4">
      <c r="D23" s="25"/>
      <c r="E23" s="25"/>
      <c r="F23" s="25"/>
      <c r="G23" s="25"/>
      <c r="H23" s="120"/>
      <c r="I23" s="75" t="s">
        <v>6</v>
      </c>
    </row>
    <row r="24" spans="4:9" x14ac:dyDescent="0.4">
      <c r="D24" s="25"/>
      <c r="E24" s="25"/>
      <c r="F24" s="25"/>
      <c r="G24" s="25"/>
      <c r="H24" s="120"/>
      <c r="I24" s="75" t="s">
        <v>6</v>
      </c>
    </row>
    <row r="25" spans="4:9" x14ac:dyDescent="0.4">
      <c r="D25" s="25"/>
      <c r="E25" s="25"/>
      <c r="F25" s="25"/>
      <c r="G25" s="25"/>
      <c r="H25" s="120"/>
      <c r="I25" s="75" t="s">
        <v>6</v>
      </c>
    </row>
    <row r="26" spans="4:9" x14ac:dyDescent="0.4">
      <c r="D26" s="25"/>
      <c r="E26" s="25"/>
      <c r="F26" s="25"/>
      <c r="G26" s="25"/>
      <c r="H26" s="120"/>
      <c r="I26" s="75" t="s">
        <v>6</v>
      </c>
    </row>
    <row r="27" spans="4:9" x14ac:dyDescent="0.4">
      <c r="D27" s="25"/>
      <c r="E27" s="25"/>
      <c r="F27" s="25"/>
      <c r="G27" s="25"/>
      <c r="H27" s="120"/>
      <c r="I27" s="75" t="s">
        <v>6</v>
      </c>
    </row>
    <row r="28" spans="4:9" x14ac:dyDescent="0.4">
      <c r="D28" s="25"/>
      <c r="E28" s="25"/>
      <c r="F28" s="25"/>
      <c r="G28" s="25"/>
      <c r="H28" s="120"/>
      <c r="I28" s="75" t="s">
        <v>6</v>
      </c>
    </row>
    <row r="29" spans="4:9" x14ac:dyDescent="0.4">
      <c r="D29" s="25"/>
      <c r="E29" s="25"/>
      <c r="F29" s="25"/>
      <c r="G29" s="25"/>
      <c r="H29" s="120"/>
      <c r="I29" s="75" t="s">
        <v>6</v>
      </c>
    </row>
    <row r="30" spans="4:9" x14ac:dyDescent="0.4">
      <c r="D30" s="25"/>
      <c r="E30" s="25"/>
      <c r="F30" s="25"/>
      <c r="G30" s="25"/>
      <c r="H30" s="120"/>
      <c r="I30" s="75" t="s">
        <v>6</v>
      </c>
    </row>
    <row r="31" spans="4:9" x14ac:dyDescent="0.4">
      <c r="D31" s="25"/>
      <c r="E31" s="25"/>
      <c r="F31" s="25"/>
      <c r="G31" s="25"/>
      <c r="H31" s="120"/>
      <c r="I31" s="75" t="s">
        <v>6</v>
      </c>
    </row>
    <row r="32" spans="4:9" x14ac:dyDescent="0.4">
      <c r="D32" s="25"/>
      <c r="E32" s="25"/>
      <c r="F32" s="25"/>
      <c r="G32" s="25"/>
      <c r="H32" s="120"/>
      <c r="I32" s="75" t="s">
        <v>6</v>
      </c>
    </row>
    <row r="33" spans="4:9" x14ac:dyDescent="0.4">
      <c r="D33" s="25"/>
      <c r="E33" s="25"/>
      <c r="F33" s="25"/>
      <c r="G33" s="25"/>
      <c r="H33" s="120"/>
      <c r="I33" s="75" t="s">
        <v>6</v>
      </c>
    </row>
    <row r="34" spans="4:9" x14ac:dyDescent="0.4">
      <c r="D34" s="25"/>
      <c r="E34" s="25"/>
      <c r="F34" s="25"/>
      <c r="G34" s="25"/>
      <c r="H34" s="120"/>
      <c r="I34" s="75" t="s">
        <v>6</v>
      </c>
    </row>
    <row r="35" spans="4:9" x14ac:dyDescent="0.4">
      <c r="D35" s="25"/>
      <c r="E35" s="25"/>
      <c r="F35" s="25"/>
      <c r="G35" s="25"/>
      <c r="H35" s="120"/>
      <c r="I35" s="75" t="s">
        <v>6</v>
      </c>
    </row>
    <row r="36" spans="4:9" x14ac:dyDescent="0.4">
      <c r="D36" s="25"/>
      <c r="E36" s="25"/>
      <c r="F36" s="25"/>
      <c r="G36" s="25"/>
      <c r="H36" s="120"/>
      <c r="I36" s="75" t="s">
        <v>6</v>
      </c>
    </row>
    <row r="37" spans="4:9" x14ac:dyDescent="0.4">
      <c r="D37" s="25"/>
      <c r="E37" s="25"/>
      <c r="F37" s="25"/>
      <c r="G37" s="25"/>
      <c r="H37" s="120"/>
      <c r="I37" s="75" t="s">
        <v>6</v>
      </c>
    </row>
    <row r="38" spans="4:9" x14ac:dyDescent="0.4">
      <c r="D38" s="25"/>
      <c r="E38" s="25"/>
      <c r="F38" s="25"/>
      <c r="G38" s="25"/>
      <c r="H38" s="120"/>
      <c r="I38" s="75" t="s">
        <v>6</v>
      </c>
    </row>
    <row r="39" spans="4:9" x14ac:dyDescent="0.4">
      <c r="D39" s="25"/>
      <c r="E39" s="25"/>
      <c r="F39" s="25"/>
      <c r="G39" s="25"/>
      <c r="H39" s="120"/>
      <c r="I39" s="75" t="s">
        <v>6</v>
      </c>
    </row>
    <row r="40" spans="4:9" x14ac:dyDescent="0.4">
      <c r="D40" s="25"/>
      <c r="E40" s="25"/>
      <c r="F40" s="25"/>
      <c r="G40" s="25"/>
      <c r="H40" s="120"/>
      <c r="I40" s="75" t="s">
        <v>6</v>
      </c>
    </row>
    <row r="41" spans="4:9" x14ac:dyDescent="0.4">
      <c r="D41" s="25"/>
      <c r="E41" s="25"/>
      <c r="F41" s="25"/>
      <c r="G41" s="25"/>
      <c r="H41" s="120"/>
      <c r="I41" s="75" t="s">
        <v>6</v>
      </c>
    </row>
    <row r="42" spans="4:9" x14ac:dyDescent="0.4">
      <c r="D42" s="25"/>
      <c r="E42" s="25"/>
      <c r="F42" s="25"/>
      <c r="G42" s="25"/>
      <c r="H42" s="120"/>
      <c r="I42" s="75" t="s">
        <v>6</v>
      </c>
    </row>
    <row r="43" spans="4:9" x14ac:dyDescent="0.4">
      <c r="D43" s="25"/>
      <c r="E43" s="25"/>
      <c r="F43" s="25"/>
      <c r="G43" s="25"/>
      <c r="H43" s="120"/>
      <c r="I43" s="75" t="s">
        <v>6</v>
      </c>
    </row>
    <row r="44" spans="4:9" x14ac:dyDescent="0.4">
      <c r="D44" s="25"/>
      <c r="E44" s="25"/>
      <c r="F44" s="25"/>
      <c r="G44" s="25"/>
      <c r="H44" s="120"/>
      <c r="I44" s="75" t="s">
        <v>6</v>
      </c>
    </row>
    <row r="45" spans="4:9" x14ac:dyDescent="0.4">
      <c r="D45" s="25"/>
      <c r="E45" s="25"/>
      <c r="F45" s="25"/>
      <c r="G45" s="25"/>
      <c r="H45" s="120"/>
      <c r="I45" s="75" t="s">
        <v>6</v>
      </c>
    </row>
    <row r="46" spans="4:9" x14ac:dyDescent="0.4">
      <c r="D46" s="25"/>
      <c r="E46" s="25"/>
      <c r="F46" s="25"/>
      <c r="G46" s="25"/>
      <c r="H46" s="120"/>
      <c r="I46" s="75" t="s">
        <v>6</v>
      </c>
    </row>
    <row r="47" spans="4:9" x14ac:dyDescent="0.4">
      <c r="D47" s="25"/>
      <c r="E47" s="25"/>
      <c r="F47" s="25"/>
      <c r="G47" s="25"/>
      <c r="H47" s="120"/>
      <c r="I47" s="75" t="s">
        <v>6</v>
      </c>
    </row>
    <row r="48" spans="4:9" x14ac:dyDescent="0.4">
      <c r="D48" s="25"/>
      <c r="E48" s="25"/>
      <c r="F48" s="25"/>
      <c r="G48" s="25"/>
      <c r="H48" s="120"/>
      <c r="I48" s="75" t="s">
        <v>6</v>
      </c>
    </row>
    <row r="49" spans="4:9" x14ac:dyDescent="0.4">
      <c r="D49" s="25"/>
      <c r="E49" s="25"/>
      <c r="F49" s="25"/>
      <c r="G49" s="25"/>
      <c r="H49" s="120"/>
      <c r="I49" s="75" t="s">
        <v>6</v>
      </c>
    </row>
    <row r="50" spans="4:9" x14ac:dyDescent="0.4">
      <c r="D50" s="25"/>
      <c r="E50" s="25"/>
      <c r="F50" s="25"/>
      <c r="G50" s="25"/>
      <c r="H50" s="120"/>
      <c r="I50" s="75" t="s">
        <v>6</v>
      </c>
    </row>
    <row r="51" spans="4:9" x14ac:dyDescent="0.4">
      <c r="D51" s="25"/>
      <c r="E51" s="25"/>
      <c r="F51" s="25"/>
      <c r="G51" s="25"/>
      <c r="H51" s="120"/>
      <c r="I51" s="75" t="s">
        <v>6</v>
      </c>
    </row>
    <row r="52" spans="4:9" x14ac:dyDescent="0.4">
      <c r="D52" s="25"/>
      <c r="E52" s="25"/>
      <c r="F52" s="25"/>
      <c r="G52" s="25"/>
      <c r="H52" s="120"/>
      <c r="I52" s="75" t="s">
        <v>6</v>
      </c>
    </row>
    <row r="53" spans="4:9" x14ac:dyDescent="0.4">
      <c r="D53" s="25"/>
      <c r="E53" s="25"/>
      <c r="F53" s="25"/>
      <c r="G53" s="25"/>
      <c r="H53" s="120"/>
      <c r="I53" s="75" t="s">
        <v>6</v>
      </c>
    </row>
    <row r="54" spans="4:9" x14ac:dyDescent="0.4">
      <c r="D54" s="25"/>
      <c r="E54" s="25"/>
      <c r="F54" s="25"/>
      <c r="G54" s="25"/>
      <c r="H54" s="120"/>
      <c r="I54" s="75" t="s">
        <v>6</v>
      </c>
    </row>
    <row r="55" spans="4:9" x14ac:dyDescent="0.4">
      <c r="D55" s="25"/>
      <c r="E55" s="25"/>
      <c r="F55" s="25"/>
      <c r="G55" s="25"/>
      <c r="H55" s="120"/>
      <c r="I55" s="75" t="s">
        <v>6</v>
      </c>
    </row>
    <row r="56" spans="4:9" x14ac:dyDescent="0.4">
      <c r="D56" s="25"/>
      <c r="E56" s="25"/>
      <c r="F56" s="25"/>
      <c r="G56" s="25"/>
      <c r="H56" s="120"/>
      <c r="I56" s="75" t="s">
        <v>6</v>
      </c>
    </row>
    <row r="57" spans="4:9" x14ac:dyDescent="0.4">
      <c r="D57" s="25"/>
      <c r="E57" s="25"/>
      <c r="F57" s="25"/>
      <c r="G57" s="25"/>
      <c r="H57" s="120"/>
      <c r="I57" s="75" t="s">
        <v>6</v>
      </c>
    </row>
    <row r="58" spans="4:9" x14ac:dyDescent="0.4">
      <c r="D58" s="25"/>
      <c r="E58" s="25"/>
      <c r="F58" s="25"/>
      <c r="G58" s="25"/>
      <c r="H58" s="120"/>
      <c r="I58" s="75" t="s">
        <v>6</v>
      </c>
    </row>
    <row r="59" spans="4:9" x14ac:dyDescent="0.4">
      <c r="D59" s="25"/>
      <c r="E59" s="25"/>
      <c r="F59" s="25"/>
      <c r="G59" s="25"/>
      <c r="H59" s="120"/>
      <c r="I59" s="75" t="s">
        <v>6</v>
      </c>
    </row>
    <row r="60" spans="4:9" x14ac:dyDescent="0.4">
      <c r="D60" s="25"/>
      <c r="E60" s="25"/>
      <c r="F60" s="25"/>
      <c r="G60" s="25"/>
      <c r="H60" s="120"/>
      <c r="I60" s="75" t="s">
        <v>6</v>
      </c>
    </row>
    <row r="61" spans="4:9" x14ac:dyDescent="0.4">
      <c r="D61" s="25"/>
      <c r="E61" s="25"/>
      <c r="F61" s="25"/>
      <c r="G61" s="25"/>
      <c r="H61" s="120"/>
      <c r="I61" s="75" t="s">
        <v>6</v>
      </c>
    </row>
    <row r="62" spans="4:9" x14ac:dyDescent="0.4">
      <c r="D62" s="25"/>
      <c r="E62" s="25"/>
      <c r="F62" s="25"/>
      <c r="G62" s="25"/>
      <c r="H62" s="120"/>
      <c r="I62" s="75" t="s">
        <v>6</v>
      </c>
    </row>
    <row r="63" spans="4:9" x14ac:dyDescent="0.4">
      <c r="D63" s="25"/>
      <c r="E63" s="25"/>
      <c r="F63" s="25"/>
      <c r="G63" s="25"/>
      <c r="H63" s="120"/>
      <c r="I63" s="75" t="s">
        <v>6</v>
      </c>
    </row>
    <row r="64" spans="4:9" x14ac:dyDescent="0.4">
      <c r="D64" s="25"/>
      <c r="E64" s="25"/>
      <c r="F64" s="25"/>
      <c r="G64" s="25"/>
      <c r="H64" s="120"/>
      <c r="I64" s="75" t="s">
        <v>6</v>
      </c>
    </row>
    <row r="65" spans="4:9" x14ac:dyDescent="0.4">
      <c r="D65" s="25"/>
      <c r="E65" s="25"/>
      <c r="F65" s="25"/>
      <c r="G65" s="25"/>
      <c r="H65" s="120"/>
      <c r="I65" s="75" t="s">
        <v>6</v>
      </c>
    </row>
    <row r="66" spans="4:9" x14ac:dyDescent="0.4">
      <c r="D66" s="25"/>
      <c r="E66" s="25"/>
      <c r="F66" s="25"/>
      <c r="G66" s="25"/>
      <c r="H66" s="120"/>
      <c r="I66" s="75" t="s">
        <v>6</v>
      </c>
    </row>
    <row r="67" spans="4:9" x14ac:dyDescent="0.4">
      <c r="D67" s="25"/>
      <c r="E67" s="25"/>
      <c r="F67" s="25"/>
      <c r="G67" s="25"/>
      <c r="H67" s="120"/>
      <c r="I67" s="75" t="s">
        <v>6</v>
      </c>
    </row>
    <row r="68" spans="4:9" x14ac:dyDescent="0.4">
      <c r="D68" s="25"/>
      <c r="E68" s="25"/>
      <c r="F68" s="25"/>
      <c r="G68" s="25"/>
      <c r="H68" s="120"/>
      <c r="I68" s="75" t="s">
        <v>6</v>
      </c>
    </row>
    <row r="69" spans="4:9" x14ac:dyDescent="0.4">
      <c r="D69" s="25"/>
      <c r="E69" s="25"/>
      <c r="F69" s="25"/>
      <c r="G69" s="25"/>
      <c r="H69" s="120"/>
      <c r="I69" s="75" t="s">
        <v>6</v>
      </c>
    </row>
    <row r="70" spans="4:9" x14ac:dyDescent="0.4">
      <c r="D70" s="25"/>
      <c r="E70" s="25"/>
      <c r="F70" s="25"/>
      <c r="G70" s="25"/>
      <c r="H70" s="120"/>
      <c r="I70" s="75" t="s">
        <v>6</v>
      </c>
    </row>
    <row r="71" spans="4:9" x14ac:dyDescent="0.4">
      <c r="D71" s="25"/>
      <c r="E71" s="25"/>
      <c r="F71" s="25"/>
      <c r="G71" s="25"/>
      <c r="H71" s="120"/>
      <c r="I71" s="75" t="s">
        <v>6</v>
      </c>
    </row>
    <row r="72" spans="4:9" x14ac:dyDescent="0.4">
      <c r="D72" s="25"/>
      <c r="E72" s="25"/>
      <c r="F72" s="25"/>
      <c r="G72" s="25"/>
      <c r="H72" s="120"/>
      <c r="I72" s="75" t="s">
        <v>6</v>
      </c>
    </row>
    <row r="73" spans="4:9" x14ac:dyDescent="0.4">
      <c r="D73" s="25"/>
      <c r="E73" s="25"/>
      <c r="F73" s="25"/>
      <c r="G73" s="25"/>
      <c r="H73" s="120"/>
      <c r="I73" s="75" t="s">
        <v>6</v>
      </c>
    </row>
    <row r="74" spans="4:9" x14ac:dyDescent="0.4">
      <c r="D74" s="25"/>
      <c r="E74" s="25"/>
      <c r="F74" s="25"/>
      <c r="G74" s="25"/>
      <c r="H74" s="120"/>
      <c r="I74" s="75" t="s">
        <v>6</v>
      </c>
    </row>
    <row r="75" spans="4:9" x14ac:dyDescent="0.4">
      <c r="D75" s="25"/>
      <c r="E75" s="25"/>
      <c r="F75" s="25"/>
      <c r="G75" s="25"/>
      <c r="H75" s="120"/>
      <c r="I75" s="75" t="s">
        <v>6</v>
      </c>
    </row>
    <row r="76" spans="4:9" x14ac:dyDescent="0.4">
      <c r="D76" s="25"/>
      <c r="E76" s="25"/>
      <c r="F76" s="25"/>
      <c r="G76" s="25"/>
      <c r="H76" s="120"/>
      <c r="I76" s="75" t="s">
        <v>6</v>
      </c>
    </row>
    <row r="77" spans="4:9" x14ac:dyDescent="0.4">
      <c r="D77" s="25"/>
      <c r="E77" s="25"/>
      <c r="F77" s="25"/>
      <c r="G77" s="25"/>
      <c r="H77" s="120"/>
      <c r="I77" s="75" t="s">
        <v>6</v>
      </c>
    </row>
    <row r="78" spans="4:9" x14ac:dyDescent="0.4">
      <c r="D78" s="25"/>
      <c r="E78" s="25"/>
      <c r="F78" s="25"/>
      <c r="G78" s="25"/>
      <c r="H78" s="120"/>
      <c r="I78" s="75" t="s">
        <v>6</v>
      </c>
    </row>
    <row r="79" spans="4:9" x14ac:dyDescent="0.4">
      <c r="D79" s="25"/>
      <c r="E79" s="25"/>
      <c r="F79" s="25"/>
      <c r="G79" s="25"/>
      <c r="H79" s="120"/>
      <c r="I79" s="75" t="s">
        <v>6</v>
      </c>
    </row>
    <row r="80" spans="4:9" x14ac:dyDescent="0.4">
      <c r="D80" s="25"/>
      <c r="E80" s="25"/>
      <c r="F80" s="25"/>
      <c r="G80" s="25"/>
      <c r="H80" s="120"/>
      <c r="I80" s="75" t="s">
        <v>6</v>
      </c>
    </row>
    <row r="81" spans="4:9" x14ac:dyDescent="0.4">
      <c r="D81" s="25"/>
      <c r="E81" s="25"/>
      <c r="F81" s="25"/>
      <c r="G81" s="25"/>
      <c r="H81" s="120"/>
      <c r="I81" s="75" t="s">
        <v>6</v>
      </c>
    </row>
    <row r="82" spans="4:9" x14ac:dyDescent="0.4">
      <c r="D82" s="25"/>
      <c r="E82" s="25"/>
      <c r="F82" s="25"/>
      <c r="G82" s="25"/>
      <c r="H82" s="120"/>
      <c r="I82" s="75" t="s">
        <v>6</v>
      </c>
    </row>
    <row r="83" spans="4:9" x14ac:dyDescent="0.4">
      <c r="D83" s="25"/>
      <c r="E83" s="25"/>
      <c r="F83" s="25"/>
      <c r="G83" s="25"/>
      <c r="H83" s="120"/>
      <c r="I83" s="75" t="s">
        <v>6</v>
      </c>
    </row>
    <row r="84" spans="4:9" x14ac:dyDescent="0.4">
      <c r="D84" s="25"/>
      <c r="E84" s="25"/>
      <c r="F84" s="25"/>
      <c r="G84" s="25"/>
      <c r="H84" s="120"/>
      <c r="I84" s="75" t="s">
        <v>6</v>
      </c>
    </row>
    <row r="85" spans="4:9" x14ac:dyDescent="0.4">
      <c r="D85" s="25"/>
      <c r="E85" s="25"/>
      <c r="F85" s="25"/>
      <c r="G85" s="25"/>
      <c r="H85" s="120"/>
      <c r="I85" s="75" t="s">
        <v>6</v>
      </c>
    </row>
    <row r="86" spans="4:9" x14ac:dyDescent="0.4">
      <c r="D86" s="25"/>
      <c r="E86" s="25"/>
      <c r="F86" s="25"/>
      <c r="G86" s="25"/>
      <c r="H86" s="120"/>
      <c r="I86" s="75" t="s">
        <v>6</v>
      </c>
    </row>
    <row r="87" spans="4:9" x14ac:dyDescent="0.4">
      <c r="D87" s="25"/>
      <c r="E87" s="25"/>
      <c r="F87" s="25"/>
      <c r="G87" s="25"/>
      <c r="H87" s="120"/>
      <c r="I87" s="75" t="s">
        <v>6</v>
      </c>
    </row>
    <row r="88" spans="4:9" x14ac:dyDescent="0.4">
      <c r="D88" s="25"/>
      <c r="E88" s="25"/>
      <c r="F88" s="25"/>
      <c r="G88" s="25"/>
      <c r="H88" s="120"/>
      <c r="I88" s="75" t="s">
        <v>6</v>
      </c>
    </row>
    <row r="89" spans="4:9" x14ac:dyDescent="0.4">
      <c r="D89" s="25"/>
      <c r="E89" s="25"/>
      <c r="F89" s="25"/>
      <c r="G89" s="25"/>
      <c r="H89" s="120"/>
      <c r="I89" s="75" t="s">
        <v>6</v>
      </c>
    </row>
    <row r="90" spans="4:9" x14ac:dyDescent="0.4">
      <c r="D90" s="25"/>
      <c r="E90" s="25"/>
      <c r="F90" s="25"/>
      <c r="G90" s="25"/>
      <c r="H90" s="120"/>
      <c r="I90" s="75" t="s">
        <v>6</v>
      </c>
    </row>
    <row r="91" spans="4:9" x14ac:dyDescent="0.4">
      <c r="D91" s="25"/>
      <c r="E91" s="25"/>
      <c r="F91" s="25"/>
      <c r="G91" s="25"/>
      <c r="H91" s="120"/>
      <c r="I91" s="75" t="s">
        <v>6</v>
      </c>
    </row>
    <row r="92" spans="4:9" x14ac:dyDescent="0.4">
      <c r="D92" s="25"/>
      <c r="E92" s="25"/>
      <c r="F92" s="25"/>
      <c r="G92" s="25"/>
      <c r="H92" s="120"/>
      <c r="I92" s="75" t="s">
        <v>6</v>
      </c>
    </row>
    <row r="93" spans="4:9" x14ac:dyDescent="0.4">
      <c r="D93" s="25"/>
      <c r="E93" s="25"/>
      <c r="F93" s="25"/>
      <c r="G93" s="25"/>
      <c r="H93" s="120"/>
      <c r="I93" s="75" t="s">
        <v>6</v>
      </c>
    </row>
    <row r="94" spans="4:9" x14ac:dyDescent="0.4">
      <c r="D94" s="25"/>
      <c r="E94" s="25"/>
      <c r="F94" s="25"/>
      <c r="G94" s="25"/>
      <c r="H94" s="120"/>
      <c r="I94" s="75" t="s">
        <v>6</v>
      </c>
    </row>
    <row r="95" spans="4:9" x14ac:dyDescent="0.4">
      <c r="D95" s="25"/>
      <c r="E95" s="25"/>
      <c r="F95" s="25"/>
      <c r="G95" s="25"/>
      <c r="H95" s="120"/>
      <c r="I95" s="75" t="s">
        <v>6</v>
      </c>
    </row>
    <row r="96" spans="4:9" x14ac:dyDescent="0.4">
      <c r="D96" s="25"/>
      <c r="E96" s="25"/>
      <c r="F96" s="25"/>
      <c r="G96" s="25"/>
      <c r="H96" s="120"/>
      <c r="I96" s="75" t="s">
        <v>6</v>
      </c>
    </row>
    <row r="97" spans="4:9" x14ac:dyDescent="0.4">
      <c r="D97" s="25"/>
      <c r="E97" s="25"/>
      <c r="F97" s="25"/>
      <c r="G97" s="25"/>
      <c r="H97" s="120"/>
      <c r="I97" s="75" t="s">
        <v>6</v>
      </c>
    </row>
    <row r="98" spans="4:9" x14ac:dyDescent="0.4">
      <c r="D98" s="25"/>
      <c r="E98" s="25"/>
      <c r="F98" s="25"/>
      <c r="G98" s="25"/>
      <c r="H98" s="120"/>
      <c r="I98" s="75" t="s">
        <v>6</v>
      </c>
    </row>
    <row r="99" spans="4:9" x14ac:dyDescent="0.4">
      <c r="D99" s="25"/>
      <c r="E99" s="25"/>
      <c r="F99" s="25"/>
      <c r="G99" s="25"/>
      <c r="H99" s="120"/>
      <c r="I99" s="75" t="s">
        <v>6</v>
      </c>
    </row>
    <row r="100" spans="4:9" x14ac:dyDescent="0.4">
      <c r="D100" s="75" t="s">
        <v>6</v>
      </c>
      <c r="E100" s="75" t="s">
        <v>6</v>
      </c>
      <c r="F100" s="75" t="s">
        <v>6</v>
      </c>
      <c r="G100" s="75" t="s">
        <v>6</v>
      </c>
      <c r="H100" s="75" t="s">
        <v>6</v>
      </c>
    </row>
  </sheetData>
  <sheetProtection algorithmName="SHA-512" hashValue="MfZcG0wrNhF1oqGGaN1WO32Rwp36Y4WK6B1NdyQx0FE1bZ4yG1j0MPz9AE3G6LSsjZEhwx4N17TL8JzwJg2z7Q==" saltValue="sjDwwwGXAgCwkgSBFxK24g==" spinCount="100000" sheet="1" objects="1" scenarios="1"/>
  <phoneticPr fontId="1"/>
  <hyperlinks>
    <hyperlink ref="D14" location="【参考】人件費単価!A1" display=" 謝金の単価は【参考】人件費単価 ③政府単価方式＜政府単価方式_人件費単価表＞の分野別職位等のランクに応じた標準単価を上限とした人件費単価表をご提出ください。（経理責任者が当該講師等に係る謝金の役職の妥当性及び時間単価を証明すること）" xr:uid="{49FBFF70-A32D-4453-8AB0-3E0BEC26AE71}"/>
    <hyperlink ref="D5" location="【参考】人件費単価!A1" display="*人件費単価として、時間単価をご記入下さい。【参考】人件費単価をもとに単価を算出してください" xr:uid="{FCCD3347-917A-4881-BAA2-2FFF1412B076}"/>
  </hyperlinks>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prompt="_x000a_" xr:uid="{4B072E03-1686-4762-858F-2384FB49405C}">
          <x14:formula1>
            <xm:f>プルダウン!$J$3:$J$7</xm:f>
          </x14:formula1>
          <xm:sqref>G81:G99 G61:G79 G41:G59 G21:G39</xm:sqref>
        </x14:dataValidation>
        <x14:dataValidation type="list" allowBlank="1" showInputMessage="1" showErrorMessage="1" xr:uid="{54639D42-210C-445F-BC4D-0BF9B107D847}">
          <x14:formula1>
            <xm:f>プルダウン!$H$3:$H$5</xm:f>
          </x14:formula1>
          <xm:sqref>F20:F99</xm:sqref>
        </x14:dataValidation>
        <x14:dataValidation type="list" allowBlank="1" showErrorMessage="1" prompt="シルバー人材センターの会員や委託先の職員など、申請事業者から給与を受けていない方は人件費項目の計上対象とはなりません。" xr:uid="{62AC2D74-5115-481F-89AD-B2EF4D58F3A8}">
          <x14:formula1>
            <xm:f>プルダウン!$J$3:$J$7</xm:f>
          </x14:formula1>
          <xm:sqref>G80 G60 G40 G20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7DCB-E776-4ECC-BA29-F2A7076F7383}">
  <sheetPr codeName="Sheet5">
    <tabColor theme="9" tint="0.79998168889431442"/>
    <pageSetUpPr fitToPage="1"/>
  </sheetPr>
  <dimension ref="B2:H106"/>
  <sheetViews>
    <sheetView showGridLines="0" zoomScaleNormal="100" workbookViewId="0"/>
  </sheetViews>
  <sheetFormatPr defaultColWidth="9" defaultRowHeight="16.5" x14ac:dyDescent="0.4"/>
  <cols>
    <col min="1" max="2" width="3.75" style="139" customWidth="1"/>
    <col min="3" max="3" width="6.625" style="139" customWidth="1"/>
    <col min="4" max="5" width="28.625" style="139" customWidth="1"/>
    <col min="6" max="6" width="52.125" style="139" bestFit="1" customWidth="1"/>
    <col min="7" max="16384" width="9" style="139"/>
  </cols>
  <sheetData>
    <row r="2" spans="2:8" ht="17.25" x14ac:dyDescent="0.4">
      <c r="B2" s="142" t="s">
        <v>181</v>
      </c>
      <c r="H2" s="136"/>
    </row>
    <row r="3" spans="2:8" x14ac:dyDescent="0.4">
      <c r="B3" s="136"/>
      <c r="C3" s="136" t="s">
        <v>175</v>
      </c>
    </row>
    <row r="5" spans="2:8" x14ac:dyDescent="0.4">
      <c r="C5" s="143" t="s">
        <v>64</v>
      </c>
      <c r="D5" s="144" t="s">
        <v>182</v>
      </c>
      <c r="E5" s="144" t="s">
        <v>183</v>
      </c>
      <c r="F5" s="145" t="s">
        <v>5987</v>
      </c>
      <c r="G5" s="146" t="s">
        <v>6</v>
      </c>
    </row>
    <row r="6" spans="2:8" x14ac:dyDescent="0.4">
      <c r="C6" s="147">
        <f>ROW()-5</f>
        <v>1</v>
      </c>
      <c r="D6" s="9"/>
      <c r="E6" s="7"/>
      <c r="F6" s="8"/>
      <c r="G6" s="146" t="s">
        <v>6</v>
      </c>
    </row>
    <row r="7" spans="2:8" x14ac:dyDescent="0.4">
      <c r="C7" s="147">
        <f t="shared" ref="C7:C70" si="0">ROW()-5</f>
        <v>2</v>
      </c>
      <c r="D7" s="9"/>
      <c r="E7" s="7"/>
      <c r="F7" s="8"/>
      <c r="G7" s="146" t="s">
        <v>6</v>
      </c>
    </row>
    <row r="8" spans="2:8" x14ac:dyDescent="0.4">
      <c r="C8" s="147">
        <f t="shared" si="0"/>
        <v>3</v>
      </c>
      <c r="D8" s="9"/>
      <c r="E8" s="7"/>
      <c r="F8" s="7"/>
      <c r="G8" s="146" t="s">
        <v>6</v>
      </c>
    </row>
    <row r="9" spans="2:8" x14ac:dyDescent="0.4">
      <c r="C9" s="147">
        <f t="shared" si="0"/>
        <v>4</v>
      </c>
      <c r="D9" s="9"/>
      <c r="E9" s="7"/>
      <c r="F9" s="7"/>
      <c r="G9" s="146" t="s">
        <v>6</v>
      </c>
    </row>
    <row r="10" spans="2:8" x14ac:dyDescent="0.4">
      <c r="C10" s="147">
        <f t="shared" si="0"/>
        <v>5</v>
      </c>
      <c r="D10" s="9"/>
      <c r="E10" s="7"/>
      <c r="F10" s="7"/>
      <c r="G10" s="146" t="s">
        <v>6</v>
      </c>
    </row>
    <row r="11" spans="2:8" x14ac:dyDescent="0.4">
      <c r="C11" s="147">
        <f t="shared" si="0"/>
        <v>6</v>
      </c>
      <c r="D11" s="9"/>
      <c r="E11" s="7"/>
      <c r="F11" s="7"/>
      <c r="G11" s="146" t="s">
        <v>6</v>
      </c>
    </row>
    <row r="12" spans="2:8" x14ac:dyDescent="0.4">
      <c r="C12" s="147">
        <f t="shared" si="0"/>
        <v>7</v>
      </c>
      <c r="D12" s="9"/>
      <c r="E12" s="7"/>
      <c r="F12" s="7"/>
      <c r="G12" s="146" t="s">
        <v>6</v>
      </c>
    </row>
    <row r="13" spans="2:8" x14ac:dyDescent="0.4">
      <c r="C13" s="147">
        <f t="shared" si="0"/>
        <v>8</v>
      </c>
      <c r="D13" s="9"/>
      <c r="E13" s="7"/>
      <c r="F13" s="7"/>
      <c r="G13" s="146" t="s">
        <v>6</v>
      </c>
    </row>
    <row r="14" spans="2:8" x14ac:dyDescent="0.4">
      <c r="C14" s="147">
        <f t="shared" si="0"/>
        <v>9</v>
      </c>
      <c r="D14" s="9"/>
      <c r="E14" s="7"/>
      <c r="F14" s="7"/>
      <c r="G14" s="146" t="s">
        <v>6</v>
      </c>
    </row>
    <row r="15" spans="2:8" x14ac:dyDescent="0.4">
      <c r="C15" s="147">
        <f t="shared" si="0"/>
        <v>10</v>
      </c>
      <c r="D15" s="9"/>
      <c r="E15" s="7"/>
      <c r="F15" s="7"/>
      <c r="G15" s="146" t="s">
        <v>6</v>
      </c>
    </row>
    <row r="16" spans="2:8" x14ac:dyDescent="0.4">
      <c r="C16" s="147">
        <f t="shared" si="0"/>
        <v>11</v>
      </c>
      <c r="D16" s="9"/>
      <c r="E16" s="7"/>
      <c r="F16" s="7"/>
      <c r="G16" s="146" t="s">
        <v>6</v>
      </c>
    </row>
    <row r="17" spans="3:7" x14ac:dyDescent="0.4">
      <c r="C17" s="147">
        <f t="shared" si="0"/>
        <v>12</v>
      </c>
      <c r="D17" s="9"/>
      <c r="E17" s="7"/>
      <c r="F17" s="7"/>
      <c r="G17" s="146" t="s">
        <v>6</v>
      </c>
    </row>
    <row r="18" spans="3:7" x14ac:dyDescent="0.4">
      <c r="C18" s="147">
        <f t="shared" si="0"/>
        <v>13</v>
      </c>
      <c r="D18" s="9"/>
      <c r="E18" s="7"/>
      <c r="F18" s="7"/>
      <c r="G18" s="146" t="s">
        <v>6</v>
      </c>
    </row>
    <row r="19" spans="3:7" x14ac:dyDescent="0.4">
      <c r="C19" s="147">
        <f t="shared" si="0"/>
        <v>14</v>
      </c>
      <c r="D19" s="9"/>
      <c r="E19" s="7"/>
      <c r="F19" s="7"/>
      <c r="G19" s="146" t="s">
        <v>6</v>
      </c>
    </row>
    <row r="20" spans="3:7" x14ac:dyDescent="0.4">
      <c r="C20" s="147">
        <f t="shared" si="0"/>
        <v>15</v>
      </c>
      <c r="D20" s="4"/>
      <c r="E20" s="7"/>
      <c r="F20" s="3"/>
      <c r="G20" s="146" t="s">
        <v>6</v>
      </c>
    </row>
    <row r="21" spans="3:7" x14ac:dyDescent="0.4">
      <c r="C21" s="147">
        <f t="shared" si="0"/>
        <v>16</v>
      </c>
      <c r="D21" s="9"/>
      <c r="E21" s="7"/>
      <c r="F21" s="7"/>
      <c r="G21" s="146" t="s">
        <v>6</v>
      </c>
    </row>
    <row r="22" spans="3:7" x14ac:dyDescent="0.4">
      <c r="C22" s="147">
        <f t="shared" si="0"/>
        <v>17</v>
      </c>
      <c r="D22" s="9"/>
      <c r="E22" s="7"/>
      <c r="F22" s="7"/>
      <c r="G22" s="146" t="s">
        <v>6</v>
      </c>
    </row>
    <row r="23" spans="3:7" x14ac:dyDescent="0.4">
      <c r="C23" s="147">
        <f t="shared" si="0"/>
        <v>18</v>
      </c>
      <c r="D23" s="9"/>
      <c r="E23" s="7"/>
      <c r="F23" s="7"/>
      <c r="G23" s="146" t="s">
        <v>6</v>
      </c>
    </row>
    <row r="24" spans="3:7" x14ac:dyDescent="0.4">
      <c r="C24" s="147">
        <f t="shared" si="0"/>
        <v>19</v>
      </c>
      <c r="D24" s="9"/>
      <c r="E24" s="7"/>
      <c r="F24" s="7"/>
      <c r="G24" s="146" t="s">
        <v>6</v>
      </c>
    </row>
    <row r="25" spans="3:7" x14ac:dyDescent="0.4">
      <c r="C25" s="147">
        <f t="shared" si="0"/>
        <v>20</v>
      </c>
      <c r="D25" s="9"/>
      <c r="E25" s="7"/>
      <c r="F25" s="7"/>
      <c r="G25" s="146" t="s">
        <v>6</v>
      </c>
    </row>
    <row r="26" spans="3:7" x14ac:dyDescent="0.4">
      <c r="C26" s="147">
        <f t="shared" si="0"/>
        <v>21</v>
      </c>
      <c r="D26" s="9"/>
      <c r="E26" s="7"/>
      <c r="F26" s="7"/>
      <c r="G26" s="146" t="s">
        <v>6</v>
      </c>
    </row>
    <row r="27" spans="3:7" x14ac:dyDescent="0.4">
      <c r="C27" s="147">
        <f t="shared" si="0"/>
        <v>22</v>
      </c>
      <c r="D27" s="9"/>
      <c r="E27" s="7"/>
      <c r="F27" s="7"/>
      <c r="G27" s="146" t="s">
        <v>6</v>
      </c>
    </row>
    <row r="28" spans="3:7" x14ac:dyDescent="0.4">
      <c r="C28" s="147">
        <f t="shared" si="0"/>
        <v>23</v>
      </c>
      <c r="D28" s="9"/>
      <c r="E28" s="7"/>
      <c r="F28" s="7"/>
      <c r="G28" s="146" t="s">
        <v>6</v>
      </c>
    </row>
    <row r="29" spans="3:7" x14ac:dyDescent="0.4">
      <c r="C29" s="147">
        <f t="shared" si="0"/>
        <v>24</v>
      </c>
      <c r="D29" s="9"/>
      <c r="E29" s="7"/>
      <c r="F29" s="7"/>
      <c r="G29" s="146" t="s">
        <v>6</v>
      </c>
    </row>
    <row r="30" spans="3:7" x14ac:dyDescent="0.4">
      <c r="C30" s="147">
        <f t="shared" si="0"/>
        <v>25</v>
      </c>
      <c r="D30" s="9"/>
      <c r="E30" s="7"/>
      <c r="F30" s="7"/>
      <c r="G30" s="146" t="s">
        <v>6</v>
      </c>
    </row>
    <row r="31" spans="3:7" x14ac:dyDescent="0.4">
      <c r="C31" s="147">
        <f t="shared" si="0"/>
        <v>26</v>
      </c>
      <c r="D31" s="9"/>
      <c r="E31" s="7"/>
      <c r="F31" s="7"/>
      <c r="G31" s="146" t="s">
        <v>6</v>
      </c>
    </row>
    <row r="32" spans="3:7" x14ac:dyDescent="0.4">
      <c r="C32" s="147">
        <f t="shared" si="0"/>
        <v>27</v>
      </c>
      <c r="D32" s="9"/>
      <c r="E32" s="7"/>
      <c r="F32" s="7"/>
      <c r="G32" s="146" t="s">
        <v>6</v>
      </c>
    </row>
    <row r="33" spans="3:7" x14ac:dyDescent="0.4">
      <c r="C33" s="147">
        <f t="shared" si="0"/>
        <v>28</v>
      </c>
      <c r="D33" s="9"/>
      <c r="E33" s="7"/>
      <c r="F33" s="7"/>
      <c r="G33" s="146" t="s">
        <v>6</v>
      </c>
    </row>
    <row r="34" spans="3:7" x14ac:dyDescent="0.4">
      <c r="C34" s="147">
        <f t="shared" si="0"/>
        <v>29</v>
      </c>
      <c r="D34" s="9"/>
      <c r="E34" s="7"/>
      <c r="F34" s="7"/>
      <c r="G34" s="146" t="s">
        <v>6</v>
      </c>
    </row>
    <row r="35" spans="3:7" x14ac:dyDescent="0.4">
      <c r="C35" s="147">
        <f t="shared" si="0"/>
        <v>30</v>
      </c>
      <c r="D35" s="9"/>
      <c r="E35" s="7"/>
      <c r="F35" s="7"/>
      <c r="G35" s="146" t="s">
        <v>6</v>
      </c>
    </row>
    <row r="36" spans="3:7" x14ac:dyDescent="0.4">
      <c r="C36" s="147">
        <f t="shared" si="0"/>
        <v>31</v>
      </c>
      <c r="D36" s="9"/>
      <c r="E36" s="7"/>
      <c r="F36" s="7"/>
      <c r="G36" s="146" t="s">
        <v>6</v>
      </c>
    </row>
    <row r="37" spans="3:7" x14ac:dyDescent="0.4">
      <c r="C37" s="147">
        <f t="shared" si="0"/>
        <v>32</v>
      </c>
      <c r="D37" s="9"/>
      <c r="E37" s="7"/>
      <c r="F37" s="7"/>
      <c r="G37" s="146" t="s">
        <v>6</v>
      </c>
    </row>
    <row r="38" spans="3:7" x14ac:dyDescent="0.4">
      <c r="C38" s="147">
        <f t="shared" si="0"/>
        <v>33</v>
      </c>
      <c r="D38" s="9"/>
      <c r="E38" s="7"/>
      <c r="F38" s="7"/>
      <c r="G38" s="146" t="s">
        <v>6</v>
      </c>
    </row>
    <row r="39" spans="3:7" x14ac:dyDescent="0.4">
      <c r="C39" s="147">
        <f t="shared" si="0"/>
        <v>34</v>
      </c>
      <c r="D39" s="9"/>
      <c r="E39" s="7"/>
      <c r="F39" s="7"/>
      <c r="G39" s="146" t="s">
        <v>6</v>
      </c>
    </row>
    <row r="40" spans="3:7" x14ac:dyDescent="0.4">
      <c r="C40" s="147">
        <f t="shared" si="0"/>
        <v>35</v>
      </c>
      <c r="D40" s="9"/>
      <c r="E40" s="7"/>
      <c r="F40" s="7"/>
      <c r="G40" s="146" t="s">
        <v>6</v>
      </c>
    </row>
    <row r="41" spans="3:7" x14ac:dyDescent="0.4">
      <c r="C41" s="147">
        <f t="shared" si="0"/>
        <v>36</v>
      </c>
      <c r="D41" s="9"/>
      <c r="E41" s="7"/>
      <c r="F41" s="7"/>
      <c r="G41" s="146" t="s">
        <v>6</v>
      </c>
    </row>
    <row r="42" spans="3:7" x14ac:dyDescent="0.4">
      <c r="C42" s="147">
        <f t="shared" si="0"/>
        <v>37</v>
      </c>
      <c r="D42" s="9"/>
      <c r="E42" s="7"/>
      <c r="F42" s="7"/>
      <c r="G42" s="146" t="s">
        <v>6</v>
      </c>
    </row>
    <row r="43" spans="3:7" x14ac:dyDescent="0.4">
      <c r="C43" s="147">
        <f t="shared" si="0"/>
        <v>38</v>
      </c>
      <c r="D43" s="9"/>
      <c r="E43" s="7"/>
      <c r="F43" s="7"/>
      <c r="G43" s="146" t="s">
        <v>6</v>
      </c>
    </row>
    <row r="44" spans="3:7" x14ac:dyDescent="0.4">
      <c r="C44" s="147">
        <f t="shared" si="0"/>
        <v>39</v>
      </c>
      <c r="D44" s="9"/>
      <c r="E44" s="7"/>
      <c r="F44" s="7"/>
      <c r="G44" s="146" t="s">
        <v>6</v>
      </c>
    </row>
    <row r="45" spans="3:7" x14ac:dyDescent="0.4">
      <c r="C45" s="147">
        <f t="shared" si="0"/>
        <v>40</v>
      </c>
      <c r="D45" s="9"/>
      <c r="E45" s="7"/>
      <c r="F45" s="7"/>
      <c r="G45" s="146" t="s">
        <v>6</v>
      </c>
    </row>
    <row r="46" spans="3:7" x14ac:dyDescent="0.4">
      <c r="C46" s="147">
        <f t="shared" si="0"/>
        <v>41</v>
      </c>
      <c r="D46" s="9"/>
      <c r="E46" s="7"/>
      <c r="F46" s="7"/>
      <c r="G46" s="146" t="s">
        <v>6</v>
      </c>
    </row>
    <row r="47" spans="3:7" x14ac:dyDescent="0.4">
      <c r="C47" s="147">
        <f t="shared" si="0"/>
        <v>42</v>
      </c>
      <c r="D47" s="9"/>
      <c r="E47" s="7"/>
      <c r="F47" s="7"/>
      <c r="G47" s="146" t="s">
        <v>6</v>
      </c>
    </row>
    <row r="48" spans="3:7" x14ac:dyDescent="0.4">
      <c r="C48" s="147">
        <f t="shared" si="0"/>
        <v>43</v>
      </c>
      <c r="D48" s="9"/>
      <c r="E48" s="7"/>
      <c r="F48" s="7"/>
      <c r="G48" s="146" t="s">
        <v>6</v>
      </c>
    </row>
    <row r="49" spans="3:7" x14ac:dyDescent="0.4">
      <c r="C49" s="147">
        <f t="shared" si="0"/>
        <v>44</v>
      </c>
      <c r="D49" s="9"/>
      <c r="E49" s="7"/>
      <c r="F49" s="7"/>
      <c r="G49" s="146" t="s">
        <v>6</v>
      </c>
    </row>
    <row r="50" spans="3:7" x14ac:dyDescent="0.4">
      <c r="C50" s="147">
        <f t="shared" si="0"/>
        <v>45</v>
      </c>
      <c r="D50" s="9"/>
      <c r="E50" s="7"/>
      <c r="F50" s="7"/>
      <c r="G50" s="146" t="s">
        <v>6</v>
      </c>
    </row>
    <row r="51" spans="3:7" x14ac:dyDescent="0.4">
      <c r="C51" s="147">
        <f t="shared" si="0"/>
        <v>46</v>
      </c>
      <c r="D51" s="9"/>
      <c r="E51" s="7"/>
      <c r="F51" s="7"/>
      <c r="G51" s="146" t="s">
        <v>6</v>
      </c>
    </row>
    <row r="52" spans="3:7" x14ac:dyDescent="0.4">
      <c r="C52" s="147">
        <f t="shared" si="0"/>
        <v>47</v>
      </c>
      <c r="D52" s="9"/>
      <c r="E52" s="7"/>
      <c r="F52" s="7"/>
      <c r="G52" s="146" t="s">
        <v>6</v>
      </c>
    </row>
    <row r="53" spans="3:7" x14ac:dyDescent="0.4">
      <c r="C53" s="147">
        <f t="shared" si="0"/>
        <v>48</v>
      </c>
      <c r="D53" s="9"/>
      <c r="E53" s="7"/>
      <c r="F53" s="7"/>
      <c r="G53" s="146" t="s">
        <v>6</v>
      </c>
    </row>
    <row r="54" spans="3:7" x14ac:dyDescent="0.4">
      <c r="C54" s="147">
        <f t="shared" si="0"/>
        <v>49</v>
      </c>
      <c r="D54" s="9"/>
      <c r="E54" s="7"/>
      <c r="F54" s="7"/>
      <c r="G54" s="146" t="s">
        <v>6</v>
      </c>
    </row>
    <row r="55" spans="3:7" x14ac:dyDescent="0.4">
      <c r="C55" s="147">
        <f t="shared" si="0"/>
        <v>50</v>
      </c>
      <c r="D55" s="9"/>
      <c r="E55" s="7"/>
      <c r="F55" s="7"/>
      <c r="G55" s="146" t="s">
        <v>6</v>
      </c>
    </row>
    <row r="56" spans="3:7" x14ac:dyDescent="0.4">
      <c r="C56" s="147">
        <f t="shared" si="0"/>
        <v>51</v>
      </c>
      <c r="D56" s="9"/>
      <c r="E56" s="7"/>
      <c r="F56" s="7"/>
      <c r="G56" s="146" t="s">
        <v>6</v>
      </c>
    </row>
    <row r="57" spans="3:7" x14ac:dyDescent="0.4">
      <c r="C57" s="147">
        <f t="shared" si="0"/>
        <v>52</v>
      </c>
      <c r="D57" s="9"/>
      <c r="E57" s="7"/>
      <c r="F57" s="7"/>
      <c r="G57" s="146" t="s">
        <v>6</v>
      </c>
    </row>
    <row r="58" spans="3:7" x14ac:dyDescent="0.4">
      <c r="C58" s="147">
        <f t="shared" si="0"/>
        <v>53</v>
      </c>
      <c r="D58" s="9"/>
      <c r="E58" s="7"/>
      <c r="F58" s="7"/>
      <c r="G58" s="146" t="s">
        <v>6</v>
      </c>
    </row>
    <row r="59" spans="3:7" x14ac:dyDescent="0.4">
      <c r="C59" s="147">
        <f t="shared" si="0"/>
        <v>54</v>
      </c>
      <c r="D59" s="9"/>
      <c r="E59" s="7"/>
      <c r="F59" s="7"/>
      <c r="G59" s="146" t="s">
        <v>6</v>
      </c>
    </row>
    <row r="60" spans="3:7" x14ac:dyDescent="0.4">
      <c r="C60" s="147">
        <f t="shared" si="0"/>
        <v>55</v>
      </c>
      <c r="D60" s="9"/>
      <c r="E60" s="7"/>
      <c r="F60" s="7"/>
      <c r="G60" s="146" t="s">
        <v>6</v>
      </c>
    </row>
    <row r="61" spans="3:7" x14ac:dyDescent="0.4">
      <c r="C61" s="147">
        <f t="shared" si="0"/>
        <v>56</v>
      </c>
      <c r="D61" s="9"/>
      <c r="E61" s="7"/>
      <c r="F61" s="7"/>
      <c r="G61" s="146" t="s">
        <v>6</v>
      </c>
    </row>
    <row r="62" spans="3:7" x14ac:dyDescent="0.4">
      <c r="C62" s="147">
        <f t="shared" si="0"/>
        <v>57</v>
      </c>
      <c r="D62" s="9"/>
      <c r="E62" s="7"/>
      <c r="F62" s="7"/>
      <c r="G62" s="146" t="s">
        <v>6</v>
      </c>
    </row>
    <row r="63" spans="3:7" x14ac:dyDescent="0.4">
      <c r="C63" s="147">
        <f t="shared" si="0"/>
        <v>58</v>
      </c>
      <c r="D63" s="9"/>
      <c r="E63" s="7"/>
      <c r="F63" s="7"/>
      <c r="G63" s="146" t="s">
        <v>6</v>
      </c>
    </row>
    <row r="64" spans="3:7" x14ac:dyDescent="0.4">
      <c r="C64" s="147">
        <f t="shared" si="0"/>
        <v>59</v>
      </c>
      <c r="D64" s="9"/>
      <c r="E64" s="7"/>
      <c r="F64" s="7"/>
      <c r="G64" s="146" t="s">
        <v>6</v>
      </c>
    </row>
    <row r="65" spans="3:7" x14ac:dyDescent="0.4">
      <c r="C65" s="147">
        <f t="shared" si="0"/>
        <v>60</v>
      </c>
      <c r="D65" s="9"/>
      <c r="E65" s="7"/>
      <c r="F65" s="7"/>
      <c r="G65" s="146" t="s">
        <v>6</v>
      </c>
    </row>
    <row r="66" spans="3:7" x14ac:dyDescent="0.4">
      <c r="C66" s="147">
        <f t="shared" si="0"/>
        <v>61</v>
      </c>
      <c r="D66" s="9"/>
      <c r="E66" s="7"/>
      <c r="F66" s="7"/>
      <c r="G66" s="146" t="s">
        <v>6</v>
      </c>
    </row>
    <row r="67" spans="3:7" x14ac:dyDescent="0.4">
      <c r="C67" s="147">
        <f t="shared" si="0"/>
        <v>62</v>
      </c>
      <c r="D67" s="9"/>
      <c r="E67" s="7"/>
      <c r="F67" s="7"/>
      <c r="G67" s="146" t="s">
        <v>6</v>
      </c>
    </row>
    <row r="68" spans="3:7" x14ac:dyDescent="0.4">
      <c r="C68" s="147">
        <f t="shared" si="0"/>
        <v>63</v>
      </c>
      <c r="D68" s="9"/>
      <c r="E68" s="7"/>
      <c r="F68" s="7"/>
      <c r="G68" s="146" t="s">
        <v>6</v>
      </c>
    </row>
    <row r="69" spans="3:7" x14ac:dyDescent="0.4">
      <c r="C69" s="147">
        <f t="shared" si="0"/>
        <v>64</v>
      </c>
      <c r="D69" s="9"/>
      <c r="E69" s="7"/>
      <c r="F69" s="7"/>
      <c r="G69" s="146" t="s">
        <v>6</v>
      </c>
    </row>
    <row r="70" spans="3:7" x14ac:dyDescent="0.4">
      <c r="C70" s="147">
        <f t="shared" si="0"/>
        <v>65</v>
      </c>
      <c r="D70" s="9"/>
      <c r="E70" s="7"/>
      <c r="F70" s="7"/>
      <c r="G70" s="146" t="s">
        <v>6</v>
      </c>
    </row>
    <row r="71" spans="3:7" x14ac:dyDescent="0.4">
      <c r="C71" s="147">
        <f t="shared" ref="C71:C105" si="1">ROW()-5</f>
        <v>66</v>
      </c>
      <c r="D71" s="9"/>
      <c r="E71" s="7"/>
      <c r="F71" s="7"/>
      <c r="G71" s="146" t="s">
        <v>6</v>
      </c>
    </row>
    <row r="72" spans="3:7" x14ac:dyDescent="0.4">
      <c r="C72" s="147">
        <f t="shared" si="1"/>
        <v>67</v>
      </c>
      <c r="D72" s="9"/>
      <c r="E72" s="7"/>
      <c r="F72" s="7"/>
      <c r="G72" s="146" t="s">
        <v>6</v>
      </c>
    </row>
    <row r="73" spans="3:7" x14ac:dyDescent="0.4">
      <c r="C73" s="147">
        <f t="shared" si="1"/>
        <v>68</v>
      </c>
      <c r="D73" s="9"/>
      <c r="E73" s="7"/>
      <c r="F73" s="7"/>
      <c r="G73" s="146" t="s">
        <v>6</v>
      </c>
    </row>
    <row r="74" spans="3:7" x14ac:dyDescent="0.4">
      <c r="C74" s="147">
        <f t="shared" si="1"/>
        <v>69</v>
      </c>
      <c r="D74" s="9"/>
      <c r="E74" s="7"/>
      <c r="F74" s="7"/>
      <c r="G74" s="146" t="s">
        <v>6</v>
      </c>
    </row>
    <row r="75" spans="3:7" x14ac:dyDescent="0.4">
      <c r="C75" s="147">
        <f t="shared" si="1"/>
        <v>70</v>
      </c>
      <c r="D75" s="9"/>
      <c r="E75" s="7"/>
      <c r="F75" s="7"/>
      <c r="G75" s="146" t="s">
        <v>6</v>
      </c>
    </row>
    <row r="76" spans="3:7" x14ac:dyDescent="0.4">
      <c r="C76" s="147">
        <f t="shared" si="1"/>
        <v>71</v>
      </c>
      <c r="D76" s="9"/>
      <c r="E76" s="7"/>
      <c r="F76" s="7"/>
      <c r="G76" s="146" t="s">
        <v>6</v>
      </c>
    </row>
    <row r="77" spans="3:7" x14ac:dyDescent="0.4">
      <c r="C77" s="147">
        <f t="shared" si="1"/>
        <v>72</v>
      </c>
      <c r="D77" s="9"/>
      <c r="E77" s="7"/>
      <c r="F77" s="7"/>
      <c r="G77" s="146" t="s">
        <v>6</v>
      </c>
    </row>
    <row r="78" spans="3:7" x14ac:dyDescent="0.4">
      <c r="C78" s="147">
        <f t="shared" si="1"/>
        <v>73</v>
      </c>
      <c r="D78" s="9"/>
      <c r="E78" s="7"/>
      <c r="F78" s="7"/>
      <c r="G78" s="146" t="s">
        <v>6</v>
      </c>
    </row>
    <row r="79" spans="3:7" x14ac:dyDescent="0.4">
      <c r="C79" s="147">
        <f t="shared" si="1"/>
        <v>74</v>
      </c>
      <c r="D79" s="9"/>
      <c r="E79" s="7"/>
      <c r="F79" s="7"/>
      <c r="G79" s="146" t="s">
        <v>6</v>
      </c>
    </row>
    <row r="80" spans="3:7" x14ac:dyDescent="0.4">
      <c r="C80" s="147">
        <f t="shared" si="1"/>
        <v>75</v>
      </c>
      <c r="D80" s="9"/>
      <c r="E80" s="7"/>
      <c r="F80" s="7"/>
      <c r="G80" s="146" t="s">
        <v>6</v>
      </c>
    </row>
    <row r="81" spans="3:7" x14ac:dyDescent="0.4">
      <c r="C81" s="147">
        <f t="shared" si="1"/>
        <v>76</v>
      </c>
      <c r="D81" s="9"/>
      <c r="E81" s="7"/>
      <c r="F81" s="7"/>
      <c r="G81" s="146" t="s">
        <v>6</v>
      </c>
    </row>
    <row r="82" spans="3:7" x14ac:dyDescent="0.4">
      <c r="C82" s="147">
        <f t="shared" si="1"/>
        <v>77</v>
      </c>
      <c r="D82" s="9"/>
      <c r="E82" s="7"/>
      <c r="F82" s="7"/>
      <c r="G82" s="146" t="s">
        <v>6</v>
      </c>
    </row>
    <row r="83" spans="3:7" x14ac:dyDescent="0.4">
      <c r="C83" s="147">
        <f t="shared" si="1"/>
        <v>78</v>
      </c>
      <c r="D83" s="9"/>
      <c r="E83" s="7"/>
      <c r="F83" s="7"/>
      <c r="G83" s="146" t="s">
        <v>6</v>
      </c>
    </row>
    <row r="84" spans="3:7" x14ac:dyDescent="0.4">
      <c r="C84" s="147">
        <f t="shared" si="1"/>
        <v>79</v>
      </c>
      <c r="D84" s="9"/>
      <c r="E84" s="7"/>
      <c r="F84" s="7"/>
      <c r="G84" s="146" t="s">
        <v>6</v>
      </c>
    </row>
    <row r="85" spans="3:7" x14ac:dyDescent="0.4">
      <c r="C85" s="147">
        <f t="shared" si="1"/>
        <v>80</v>
      </c>
      <c r="D85" s="9"/>
      <c r="E85" s="7"/>
      <c r="F85" s="7"/>
      <c r="G85" s="146" t="s">
        <v>6</v>
      </c>
    </row>
    <row r="86" spans="3:7" x14ac:dyDescent="0.4">
      <c r="C86" s="147">
        <f t="shared" si="1"/>
        <v>81</v>
      </c>
      <c r="D86" s="9"/>
      <c r="E86" s="7"/>
      <c r="F86" s="7"/>
      <c r="G86" s="146" t="s">
        <v>6</v>
      </c>
    </row>
    <row r="87" spans="3:7" x14ac:dyDescent="0.4">
      <c r="C87" s="147">
        <f t="shared" si="1"/>
        <v>82</v>
      </c>
      <c r="D87" s="9"/>
      <c r="E87" s="7"/>
      <c r="F87" s="7"/>
      <c r="G87" s="146" t="s">
        <v>6</v>
      </c>
    </row>
    <row r="88" spans="3:7" x14ac:dyDescent="0.4">
      <c r="C88" s="147">
        <f t="shared" si="1"/>
        <v>83</v>
      </c>
      <c r="D88" s="9"/>
      <c r="E88" s="7"/>
      <c r="F88" s="7"/>
      <c r="G88" s="146" t="s">
        <v>6</v>
      </c>
    </row>
    <row r="89" spans="3:7" x14ac:dyDescent="0.4">
      <c r="C89" s="147">
        <f t="shared" si="1"/>
        <v>84</v>
      </c>
      <c r="D89" s="9"/>
      <c r="E89" s="7"/>
      <c r="F89" s="7"/>
      <c r="G89" s="146" t="s">
        <v>6</v>
      </c>
    </row>
    <row r="90" spans="3:7" x14ac:dyDescent="0.4">
      <c r="C90" s="147">
        <f t="shared" si="1"/>
        <v>85</v>
      </c>
      <c r="D90" s="9"/>
      <c r="E90" s="7"/>
      <c r="F90" s="7"/>
      <c r="G90" s="146" t="s">
        <v>6</v>
      </c>
    </row>
    <row r="91" spans="3:7" x14ac:dyDescent="0.4">
      <c r="C91" s="147">
        <f t="shared" si="1"/>
        <v>86</v>
      </c>
      <c r="D91" s="9"/>
      <c r="E91" s="7"/>
      <c r="F91" s="7"/>
      <c r="G91" s="146" t="s">
        <v>6</v>
      </c>
    </row>
    <row r="92" spans="3:7" x14ac:dyDescent="0.4">
      <c r="C92" s="147">
        <f t="shared" si="1"/>
        <v>87</v>
      </c>
      <c r="D92" s="9"/>
      <c r="E92" s="7"/>
      <c r="F92" s="7"/>
      <c r="G92" s="146" t="s">
        <v>6</v>
      </c>
    </row>
    <row r="93" spans="3:7" x14ac:dyDescent="0.4">
      <c r="C93" s="147">
        <f t="shared" si="1"/>
        <v>88</v>
      </c>
      <c r="D93" s="9"/>
      <c r="E93" s="7"/>
      <c r="F93" s="7"/>
      <c r="G93" s="146" t="s">
        <v>6</v>
      </c>
    </row>
    <row r="94" spans="3:7" x14ac:dyDescent="0.4">
      <c r="C94" s="147">
        <f t="shared" si="1"/>
        <v>89</v>
      </c>
      <c r="D94" s="9"/>
      <c r="E94" s="7"/>
      <c r="F94" s="7"/>
      <c r="G94" s="146" t="s">
        <v>6</v>
      </c>
    </row>
    <row r="95" spans="3:7" x14ac:dyDescent="0.4">
      <c r="C95" s="147">
        <f t="shared" si="1"/>
        <v>90</v>
      </c>
      <c r="D95" s="9"/>
      <c r="E95" s="7"/>
      <c r="F95" s="7"/>
      <c r="G95" s="146" t="s">
        <v>6</v>
      </c>
    </row>
    <row r="96" spans="3:7" x14ac:dyDescent="0.4">
      <c r="C96" s="147">
        <f t="shared" si="1"/>
        <v>91</v>
      </c>
      <c r="D96" s="9"/>
      <c r="E96" s="7"/>
      <c r="F96" s="7"/>
      <c r="G96" s="146" t="s">
        <v>6</v>
      </c>
    </row>
    <row r="97" spans="3:7" x14ac:dyDescent="0.4">
      <c r="C97" s="147">
        <f t="shared" si="1"/>
        <v>92</v>
      </c>
      <c r="D97" s="9"/>
      <c r="E97" s="7"/>
      <c r="F97" s="7"/>
      <c r="G97" s="146" t="s">
        <v>6</v>
      </c>
    </row>
    <row r="98" spans="3:7" x14ac:dyDescent="0.4">
      <c r="C98" s="147">
        <f t="shared" si="1"/>
        <v>93</v>
      </c>
      <c r="D98" s="9"/>
      <c r="E98" s="7"/>
      <c r="F98" s="7"/>
      <c r="G98" s="146" t="s">
        <v>6</v>
      </c>
    </row>
    <row r="99" spans="3:7" x14ac:dyDescent="0.4">
      <c r="C99" s="147">
        <f t="shared" si="1"/>
        <v>94</v>
      </c>
      <c r="D99" s="9"/>
      <c r="E99" s="7"/>
      <c r="F99" s="7"/>
      <c r="G99" s="146" t="s">
        <v>6</v>
      </c>
    </row>
    <row r="100" spans="3:7" x14ac:dyDescent="0.4">
      <c r="C100" s="147">
        <f t="shared" si="1"/>
        <v>95</v>
      </c>
      <c r="D100" s="9"/>
      <c r="E100" s="7"/>
      <c r="F100" s="7"/>
      <c r="G100" s="146" t="s">
        <v>6</v>
      </c>
    </row>
    <row r="101" spans="3:7" x14ac:dyDescent="0.4">
      <c r="C101" s="147">
        <f t="shared" si="1"/>
        <v>96</v>
      </c>
      <c r="D101" s="9"/>
      <c r="E101" s="7"/>
      <c r="F101" s="7"/>
      <c r="G101" s="146" t="s">
        <v>6</v>
      </c>
    </row>
    <row r="102" spans="3:7" x14ac:dyDescent="0.4">
      <c r="C102" s="147">
        <f t="shared" si="1"/>
        <v>97</v>
      </c>
      <c r="D102" s="9"/>
      <c r="E102" s="7"/>
      <c r="F102" s="7"/>
      <c r="G102" s="146" t="s">
        <v>6</v>
      </c>
    </row>
    <row r="103" spans="3:7" x14ac:dyDescent="0.4">
      <c r="C103" s="147">
        <f t="shared" si="1"/>
        <v>98</v>
      </c>
      <c r="D103" s="9"/>
      <c r="E103" s="7"/>
      <c r="F103" s="7"/>
      <c r="G103" s="146" t="s">
        <v>6</v>
      </c>
    </row>
    <row r="104" spans="3:7" x14ac:dyDescent="0.4">
      <c r="C104" s="147">
        <f t="shared" si="1"/>
        <v>99</v>
      </c>
      <c r="D104" s="9"/>
      <c r="E104" s="7"/>
      <c r="F104" s="7"/>
      <c r="G104" s="146" t="s">
        <v>6</v>
      </c>
    </row>
    <row r="105" spans="3:7" x14ac:dyDescent="0.4">
      <c r="C105" s="147">
        <f t="shared" si="1"/>
        <v>100</v>
      </c>
      <c r="D105" s="9"/>
      <c r="E105" s="7"/>
      <c r="F105" s="7"/>
      <c r="G105" s="146" t="s">
        <v>6</v>
      </c>
    </row>
    <row r="106" spans="3:7" x14ac:dyDescent="0.4">
      <c r="C106" s="139" t="s">
        <v>6</v>
      </c>
      <c r="D106" s="139" t="s">
        <v>6</v>
      </c>
      <c r="E106" s="139" t="s">
        <v>6</v>
      </c>
      <c r="F106" s="139" t="s">
        <v>6</v>
      </c>
    </row>
  </sheetData>
  <sheetProtection algorithmName="SHA-512" hashValue="ur73j9ozEdnYDAej15jhhdFE5NHCim8lWwEHASW69uSi3vXpO8H5X237mHXWoz1Oq3wVrPyJNQcm+ds27Z/VTw==" saltValue="CyeyVTIXT+U2k0FLNGRWMw==" spinCount="100000" sheet="1" objects="1" scenarios="1"/>
  <phoneticPr fontId="1"/>
  <pageMargins left="0.7" right="0.7" top="0.75" bottom="0.75" header="0.3" footer="0.3"/>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C3B25-40BF-497C-8506-1555B0100F36}">
  <sheetPr>
    <tabColor theme="9" tint="0.79998168889431442"/>
  </sheetPr>
  <dimension ref="B2:T47"/>
  <sheetViews>
    <sheetView showGridLines="0" workbookViewId="0"/>
  </sheetViews>
  <sheetFormatPr defaultColWidth="9" defaultRowHeight="16.5" x14ac:dyDescent="0.4"/>
  <cols>
    <col min="1" max="1" width="2.25" style="139" customWidth="1"/>
    <col min="2" max="16384" width="9" style="139"/>
  </cols>
  <sheetData>
    <row r="2" spans="2:20" x14ac:dyDescent="0.4">
      <c r="B2" s="138" t="s">
        <v>5978</v>
      </c>
      <c r="J2" s="138" t="s">
        <v>5979</v>
      </c>
      <c r="R2" s="138" t="s">
        <v>5980</v>
      </c>
    </row>
    <row r="3" spans="2:20" x14ac:dyDescent="0.4">
      <c r="T3" s="139" t="s">
        <v>5981</v>
      </c>
    </row>
    <row r="47" spans="10:10" x14ac:dyDescent="0.4">
      <c r="J47" s="140" t="s">
        <v>5982</v>
      </c>
    </row>
  </sheetData>
  <sheetProtection algorithmName="SHA-512" hashValue="sUJMD3+7k5znXwkAuqwsOBQQ830bkq/DD4zMzFHWmvojPQDX+lPQ4xrvsForud4ZudbytFsu7w/HWoJ8zrBXfQ==" saltValue="LXD7f4TT43ptz3bdq5/rVQ==" spinCount="100000" sheet="1" objects="1" scenarios="1"/>
  <phoneticPr fontId="1"/>
  <hyperlinks>
    <hyperlink ref="J47" r:id="rId1" xr:uid="{13C74B2E-AD53-4B8F-B4E5-F349370D646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b3030f-575e-4857-bff7-634feb2f8055">
      <Terms xmlns="http://schemas.microsoft.com/office/infopath/2007/PartnerControls"/>
    </lcf76f155ced4ddcb4097134ff3c332f>
    <TaxCatchAll xmlns="9fc1c506-836a-42b1-a702-792c66132e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24FB4E89010143BA625FA7762BC8B1" ma:contentTypeVersion="12" ma:contentTypeDescription="Create a new document." ma:contentTypeScope="" ma:versionID="8a1d0dba943b8f334e7161cc6db62235">
  <xsd:schema xmlns:xsd="http://www.w3.org/2001/XMLSchema" xmlns:xs="http://www.w3.org/2001/XMLSchema" xmlns:p="http://schemas.microsoft.com/office/2006/metadata/properties" xmlns:ns2="4fb3030f-575e-4857-bff7-634feb2f8055" xmlns:ns3="9fc1c506-836a-42b1-a702-792c66132eac" targetNamespace="http://schemas.microsoft.com/office/2006/metadata/properties" ma:root="true" ma:fieldsID="11182c057b6f9433322f67d51588e991" ns2:_="" ns3:_="">
    <xsd:import namespace="4fb3030f-575e-4857-bff7-634feb2f8055"/>
    <xsd:import namespace="9fc1c506-836a-42b1-a702-792c66132e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3030f-575e-4857-bff7-634feb2f80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c1c506-836a-42b1-a702-792c66132e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12619c-e43a-461e-b0a9-89ea01b25908}" ma:internalName="TaxCatchAll" ma:showField="CatchAllData" ma:web="9fc1c506-836a-42b1-a702-792c66132e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44D854-F0F9-49FB-80C4-35AD7D18A324}">
  <ds:schemaRefs>
    <ds:schemaRef ds:uri="http://schemas.microsoft.com/sharepoint/v3/contenttype/forms"/>
  </ds:schemaRefs>
</ds:datastoreItem>
</file>

<file path=customXml/itemProps2.xml><?xml version="1.0" encoding="utf-8"?>
<ds:datastoreItem xmlns:ds="http://schemas.openxmlformats.org/officeDocument/2006/customXml" ds:itemID="{F1802E68-8C1A-4747-877E-405B2F8126FA}">
  <ds:schemaRefs>
    <ds:schemaRef ds:uri="http://schemas.microsoft.com/office/2006/metadata/properties"/>
    <ds:schemaRef ds:uri="http://schemas.microsoft.com/office/2006/documentManagement/types"/>
    <ds:schemaRef ds:uri="http://purl.org/dc/elements/1.1/"/>
    <ds:schemaRef ds:uri="9fc1c506-836a-42b1-a702-792c66132eac"/>
    <ds:schemaRef ds:uri="http://schemas.openxmlformats.org/package/2006/metadata/core-properties"/>
    <ds:schemaRef ds:uri="http://purl.org/dc/dcmitype/"/>
    <ds:schemaRef ds:uri="http://purl.org/dc/terms/"/>
    <ds:schemaRef ds:uri="http://schemas.microsoft.com/office/infopath/2007/PartnerControls"/>
    <ds:schemaRef ds:uri="4fb3030f-575e-4857-bff7-634feb2f8055"/>
    <ds:schemaRef ds:uri="http://www.w3.org/XML/1998/namespace"/>
  </ds:schemaRefs>
</ds:datastoreItem>
</file>

<file path=customXml/itemProps3.xml><?xml version="1.0" encoding="utf-8"?>
<ds:datastoreItem xmlns:ds="http://schemas.openxmlformats.org/officeDocument/2006/customXml" ds:itemID="{BE4A2852-13E4-4009-B49D-566FD26E6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3030f-575e-4857-bff7-634feb2f8055"/>
    <ds:schemaRef ds:uri="9fc1c506-836a-42b1-a702-792c66132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61</vt:i4>
      </vt:variant>
    </vt:vector>
  </HeadingPairs>
  <TitlesOfParts>
    <vt:vector size="74" baseType="lpstr">
      <vt:lpstr>1.申請者の応募資格</vt:lpstr>
      <vt:lpstr>暴力団排除に関する誓約事項</vt:lpstr>
      <vt:lpstr>2.申請者の事業実施条件</vt:lpstr>
      <vt:lpstr>3.拠点リスト</vt:lpstr>
      <vt:lpstr>4.講座実施スケジュール</vt:lpstr>
      <vt:lpstr>5-1.収支計画</vt:lpstr>
      <vt:lpstr>5-2.人件費単価表</vt:lpstr>
      <vt:lpstr>6.講師リスト</vt:lpstr>
      <vt:lpstr>【参考】人件費単価</vt:lpstr>
      <vt:lpstr>事務局用シート</vt:lpstr>
      <vt:lpstr>市町村一覧</vt:lpstr>
      <vt:lpstr>プルダウン</vt:lpstr>
      <vt:lpstr>団体コード</vt:lpstr>
      <vt:lpstr>'1.申請者の応募資格'!_Hlk130490371</vt:lpstr>
      <vt:lpstr>'1.申請者の応募資格'!Print_Area</vt:lpstr>
      <vt:lpstr>'3.拠点リスト'!Print_Area</vt:lpstr>
      <vt:lpstr>'4.講座実施スケジュール'!Print_Area</vt:lpstr>
      <vt:lpstr>団体コード!Print_Area</vt:lpstr>
      <vt:lpstr>暴力団排除に関する誓約事項!Print_Area</vt:lpstr>
      <vt:lpstr>愛知県</vt:lpstr>
      <vt:lpstr>愛媛県</vt:lpstr>
      <vt:lpstr>茨城県</vt:lpstr>
      <vt:lpstr>岡山県</vt:lpstr>
      <vt:lpstr>沖縄県</vt:lpstr>
      <vt:lpstr>関東</vt:lpstr>
      <vt:lpstr>岩手県</vt:lpstr>
      <vt:lpstr>岐阜県</vt:lpstr>
      <vt:lpstr>宮崎県</vt:lpstr>
      <vt:lpstr>宮城県</vt:lpstr>
      <vt:lpstr>京都府</vt:lpstr>
      <vt:lpstr>近畿</vt:lpstr>
      <vt:lpstr>九州・沖縄</vt:lpstr>
      <vt:lpstr>熊本県</vt:lpstr>
      <vt:lpstr>群馬県</vt:lpstr>
      <vt:lpstr>広島県</vt:lpstr>
      <vt:lpstr>香川県</vt:lpstr>
      <vt:lpstr>高知県</vt:lpstr>
      <vt:lpstr>佐賀県</vt:lpstr>
      <vt:lpstr>埼玉県</vt:lpstr>
      <vt:lpstr>三重県</vt:lpstr>
      <vt:lpstr>山形県</vt:lpstr>
      <vt:lpstr>山口県</vt:lpstr>
      <vt:lpstr>山梨県</vt:lpstr>
      <vt:lpstr>四国</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中国</vt:lpstr>
      <vt:lpstr>中部</vt:lpstr>
      <vt:lpstr>長崎県</vt:lpstr>
      <vt:lpstr>長野県</vt:lpstr>
      <vt:lpstr>鳥取県</vt:lpstr>
      <vt:lpstr>島根県</vt:lpstr>
      <vt:lpstr>東京都</vt:lpstr>
      <vt:lpstr>東北</vt:lpstr>
      <vt:lpstr>徳島県</vt:lpstr>
      <vt:lpstr>栃木県</vt:lpstr>
      <vt:lpstr>奈良県</vt:lpstr>
      <vt:lpstr>富山県</vt:lpstr>
      <vt:lpstr>福井県</vt:lpstr>
      <vt:lpstr>福岡県</vt:lpstr>
      <vt:lpstr>福島県</vt:lpstr>
      <vt:lpstr>兵庫県</vt:lpstr>
      <vt:lpstr>北海道</vt:lpstr>
      <vt:lpstr>北海道_</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2025-06-24T03:01:34Z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